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https://connectglosac.sharepoint.com/teams/EAUCteam/Shared Documents/General/Scotland/Projects/EAUC Scotland 2024-25 - Step-Change for Sustainability Year 2/Guide - Funding Register/"/>
    </mc:Choice>
  </mc:AlternateContent>
  <xr:revisionPtr revIDLastSave="1" documentId="13_ncr:1_{6A129E5E-99FE-4141-B38F-57C02F41A72B}" xr6:coauthVersionLast="47" xr6:coauthVersionMax="47" xr10:uidLastSave="{A29D2A86-6E2E-44EC-8F70-8ECCBAE7689B}"/>
  <bookViews>
    <workbookView xWindow="-28920" yWindow="915" windowWidth="29040" windowHeight="15840" activeTab="1" xr2:uid="{00000000-000D-0000-FFFF-FFFF00000000}"/>
  </bookViews>
  <sheets>
    <sheet name="Cover page" sheetId="7" r:id="rId1"/>
    <sheet name="Current Funds" sheetId="2" r:id="rId2"/>
    <sheet name="Funds re-opening for 2025-26"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2" l="1"/>
  <c r="B9" i="2"/>
  <c r="B13" i="2"/>
  <c r="B6" i="2"/>
  <c r="B16" i="2" s="1"/>
  <c r="B7" i="2"/>
</calcChain>
</file>

<file path=xl/sharedStrings.xml><?xml version="1.0" encoding="utf-8"?>
<sst xmlns="http://schemas.openxmlformats.org/spreadsheetml/2006/main" count="330" uniqueCount="220">
  <si>
    <t>Number of Funds</t>
  </si>
  <si>
    <t>Total</t>
  </si>
  <si>
    <t>Sustainable Travel</t>
  </si>
  <si>
    <t>Community</t>
  </si>
  <si>
    <t>Overall Funds</t>
  </si>
  <si>
    <t>Type of Funding Required</t>
  </si>
  <si>
    <t>Provider</t>
  </si>
  <si>
    <t>Name of fund:</t>
  </si>
  <si>
    <t>Value of fund (Maximum / Minimum):</t>
  </si>
  <si>
    <t>Fund opening date (if applicable):</t>
  </si>
  <si>
    <t>Fund closing date (if applicable):</t>
  </si>
  <si>
    <t>Fund Schedule</t>
  </si>
  <si>
    <t>Any restrictions?</t>
  </si>
  <si>
    <t>Where to find more?</t>
  </si>
  <si>
    <t>Paths for All</t>
  </si>
  <si>
    <t>Open</t>
  </si>
  <si>
    <t>None</t>
  </si>
  <si>
    <t>Rolling</t>
  </si>
  <si>
    <t>Cycling UK</t>
  </si>
  <si>
    <t>Robertson Trust</t>
  </si>
  <si>
    <t>https://www.therobertsontrust.org.uk</t>
  </si>
  <si>
    <t>Garfield Weston</t>
  </si>
  <si>
    <t>Foundation Scotland</t>
  </si>
  <si>
    <t>Windfarm trusts</t>
  </si>
  <si>
    <t>Variable</t>
  </si>
  <si>
    <t>Continuous</t>
  </si>
  <si>
    <t>https://www.foundationscotland.org.uk/communities/funds/</t>
  </si>
  <si>
    <t>SSE</t>
  </si>
  <si>
    <t>Sustainable Development Fund</t>
  </si>
  <si>
    <t>Variable (depending on location)</t>
  </si>
  <si>
    <t>https://www.sserenewables.com/communities/sustainable-development-fund/</t>
  </si>
  <si>
    <t>Energy and Energy Efficiency</t>
  </si>
  <si>
    <t>Scottish Government</t>
  </si>
  <si>
    <t>Scottish Central Government Energy Efficiency Grant Scheme</t>
  </si>
  <si>
    <t>Up to £5 million of capital funding per applicant per year; up to £60,000 of pre-captial funding per applicant per year</t>
  </si>
  <si>
    <t>Quarterly funding checkpoints</t>
  </si>
  <si>
    <t>Only colleges can apply for the Central Government Energy Efficiency Grant fund; single and multi-year projects allowed; £200 million available over 5 year period ending 2025/26</t>
  </si>
  <si>
    <t>https://www.gov.scot/publications/scottish-central-government-energy-efficiency-grant-scheme-form-and-guidance/pages/overview/</t>
  </si>
  <si>
    <t>Scotland's Heat Network Fund</t>
  </si>
  <si>
    <t>Grant funding must be fully drawn by March 2026</t>
  </si>
  <si>
    <t>Available to colleges and universities; up to 50% of total eligible capital costs; £300 million total funding available</t>
  </si>
  <si>
    <t>https://www.gov.scot/publications/heat-network-fund-application-guidance/</t>
  </si>
  <si>
    <t xml:space="preserve">Energy and Energy Efficiency </t>
  </si>
  <si>
    <t>Salix Finance</t>
  </si>
  <si>
    <t>Scotland's Public Sector Heat Decarbonisation Fund</t>
  </si>
  <si>
    <t>Unknown; £20 million grant funding available this financial year</t>
  </si>
  <si>
    <t>Unknown</t>
  </si>
  <si>
    <t xml:space="preserve">Available to universities only. Applications should take a ‘whole building’ approach through the introduction of energy efficiency measures; to improve the energy efficiency of buildings as well as to ensure the optimal performance of their zero-direct emissions heating system. </t>
  </si>
  <si>
    <t>https://www.salixfinance.co.uk/scotlands-public-sector-heat-decarbonisation-fund</t>
  </si>
  <si>
    <t>Scottish Public Sector Energy Efficiency Loan Scheme</t>
  </si>
  <si>
    <t>£5,000 - no maximum value; loan value can be up to 75% of total project cost; long-term zero-interest loan.</t>
  </si>
  <si>
    <t>https://www.salixfinance.co.uk/loans/scotland-loans</t>
  </si>
  <si>
    <t>Tree Planting</t>
  </si>
  <si>
    <t>International Tree Foundation</t>
  </si>
  <si>
    <t>Woodland Trust</t>
  </si>
  <si>
    <t>Scottish Landfill Communities Fund</t>
  </si>
  <si>
    <t>Up to £100,000. Limit depends on Approved Body.</t>
  </si>
  <si>
    <t>Small Grants - Continuous; Large grants - once or twice per year.</t>
  </si>
  <si>
    <t>https://www.sepa.org.uk/environment/waste/scottish-landfill-communities-fund/</t>
  </si>
  <si>
    <t>The National Lottery</t>
  </si>
  <si>
    <t>https://www.internationaltreefoundation.org/uk-grants</t>
  </si>
  <si>
    <t>UK Community Tree Planting Grants</t>
  </si>
  <si>
    <t>The Tree Council</t>
  </si>
  <si>
    <t>Branching Out Fund</t>
  </si>
  <si>
    <t>£250-£2,500</t>
  </si>
  <si>
    <t>https://treecouncil.org.uk/what-we-do/planting-and-care/our-grants/branching-out/</t>
  </si>
  <si>
    <t>https://www.cyclinguk.org/cycle-access-fund</t>
  </si>
  <si>
    <t>Currently closed. hope to open the application process again later this year for projects starting next financial year, 2025/26.</t>
  </si>
  <si>
    <t>Currently paused. hope to open the application process again later this year for projects starting next financial year, 2025/26.</t>
  </si>
  <si>
    <t>https://www.woodlandtrust.org.uk/plant-trees/trees-for-landowners-and-farmers/morewoods/</t>
  </si>
  <si>
    <t>https://www.woodlandtrust.org.uk/plant-trees/schools-and-communities/</t>
  </si>
  <si>
    <t>Climate Action Fund - Our Shared Future</t>
  </si>
  <si>
    <t>Capital funding</t>
  </si>
  <si>
    <t>https://www.ukri.org/councils/nerc/guidance-for-applicants/types-of-funding-we-offer/capital-funding/</t>
  </si>
  <si>
    <t>https://www.ukri.org/opportunity/pushing-the-frontiers-of-environmental-research-january-2025/</t>
  </si>
  <si>
    <t>https://www.ukri.org/opportunity/delivering-training-courses-for-environmental-scientists-2024/</t>
  </si>
  <si>
    <t xml:space="preserve">Restricted by area, it is available to organisations whose registered business/charity address is in SPT, Sestran, ZetTrans and Nestrans. Please check the map to see which areas are eligible: https://www.cyclinguk.org/sites/default/files/2024/06/cycle-access-fund-regions-final.jpg </t>
  </si>
  <si>
    <t>The Cycle Access Fund</t>
  </si>
  <si>
    <t>On or before 31st March 2025. It will close early if all the funds have been allocated.</t>
  </si>
  <si>
    <t xml:space="preserve">Varies depending on the funding strand: Individual Bike Ownership; Shared Use; Recycle; Repair. Strands Recycle and Repair are a maximum of £2000. </t>
  </si>
  <si>
    <t>Transport Grants</t>
  </si>
  <si>
    <t>£5,000 and £20,000 per year, for 1-3 years</t>
  </si>
  <si>
    <t xml:space="preserve">https://www.therobertsontrust.org.uk/funding/transport-grants/ </t>
  </si>
  <si>
    <t>Large Grants</t>
  </si>
  <si>
    <t>Anticipated to open October 2024.</t>
  </si>
  <si>
    <t>Revenue funding of between £15,000 to £50,000 per year, up to five years.</t>
  </si>
  <si>
    <t>Registered Charities with an annual income of between £100,000 and £2 million.  Funding must address either: financial wellbeing/tackling poverty; emotional wellbeing and relationships; educational and work pathways by supporting learning and skills.</t>
  </si>
  <si>
    <t>Only one fund open now until January 2025 - South Lanarkshire. Others open in Spring or Autumn 2025</t>
  </si>
  <si>
    <t>Non-profit Organisations, Consituted Community Groups and Registered Charities (e.g. Students' Union/Association) only. Must be in following areas: Dumfries and Galloway; Highlands; Perth and Kinross; Scottish Borders; South Lanarkshire. The community fund can support projects which:
Create opportunities – increase opportunities for education and employment
Empower communities – build resilience and protect vulnerable residents
Build sustainable places – stimulate meaningful community regeneration.</t>
  </si>
  <si>
    <t>Major Grant</t>
  </si>
  <si>
    <t xml:space="preserve">Organisation's annual turnover should be over £1 million. </t>
  </si>
  <si>
    <t>https://garfieldweston.org/for-grant-applicants/major-grants/</t>
  </si>
  <si>
    <t>Over £100,000 to several million pounds. Capital grants tend not to support more than 10% of the total budget of the project.</t>
  </si>
  <si>
    <t xml:space="preserve">Minimum £1,000 up to £100,000. </t>
  </si>
  <si>
    <t>Various - funding includes that for Capital projects, Operating/Core costs and/or Projects/specific activity.</t>
  </si>
  <si>
    <t xml:space="preserve">Colleges, Universities and Charities (e.g. Students' Union/Association) can apply. Fill out the Eligibility quiz: https://garfieldweston.org/for-grant-applicants/eligibility-quiz/ </t>
  </si>
  <si>
    <t>https://garfieldweston.org/what-we-fund/</t>
  </si>
  <si>
    <t>Social Investment Fund</t>
  </si>
  <si>
    <t>The Social Investment Fund offers blended grant and loan investment. The fund can invest between £10,000 and £250,000 per organisation; up to 25% (£62,500) of this can be in the form of a non-repayable grant and the remainder a repayable loan.</t>
  </si>
  <si>
    <t>The fund can be used for: Working capital, acquisition of assets, business growth and/or capital expenditure. Projects must meet the following objectives: To prevent and/or relieve poverty among those living in Scotland; To advance community development, and urban and rural regeneration, in Scotland; To advance education in Scotland.</t>
  </si>
  <si>
    <t>https://www.foundationscotland.org.uk/apply-for-funding/funding-available/social-investment-fund</t>
  </si>
  <si>
    <t>Factored development charge point funding</t>
  </si>
  <si>
    <t>Energy Saving Trust</t>
  </si>
  <si>
    <t xml:space="preserve">The grant is available to property managers in Scotland, providing up to 25% of the cost to install communal charging infrastructure for EVs. This fund could be useful for institution or privately owned halls of residence. To be eligible for funding, your installer must be approved by both Energy Saving Trust and the Office for Zero Emission Vehicles (OZEV). </t>
  </si>
  <si>
    <t>Electric vehicle chargepoint and infrastructure grants for landlords</t>
  </si>
  <si>
    <t>UK Government: Office for Zero Emission Vehicles (OZEV)</t>
  </si>
  <si>
    <t>Electric Vehicle Charging</t>
  </si>
  <si>
    <t>Grants for landlords to install electric vehicle chargepoints and supporting infrastructure in rental and leasehold properties.</t>
  </si>
  <si>
    <t>You can get 75% off the cost to buy and install a socket, up to a maximum of £350 per socket. You can receive up to 200 grants a year for residential properties, and a further 100 for commercial properties. Maximum value to be applied for is £30,000. You can receive up to 30 grants each financial year for installing infrastructure in residential carparks.</t>
  </si>
  <si>
    <t>Workplace Charging Scheme for state-funded education institutions</t>
  </si>
  <si>
    <t>Grant for eligible state-funded education institutes to provide support towards the costs of the purchase, installation and infrastructure of electric vehicle chargepoints.</t>
  </si>
  <si>
    <t>75% off the cost to buy and install chargepoints up to a maximum of £2500 per socket and 40 sockets across all sites.</t>
  </si>
  <si>
    <t>The grant value covers up to 25% of installation costs, excluding reclaimable VAT.  Up to a maximum award of £20,000.</t>
  </si>
  <si>
    <t>March 2025, but will close early if allocated.</t>
  </si>
  <si>
    <t>Open now</t>
  </si>
  <si>
    <t>Ian Findlay Path Fund</t>
  </si>
  <si>
    <t>Funding of between £10,000 - £100,000 is available, with 30% match funding required (15% can be in kind).</t>
  </si>
  <si>
    <t>Supports the improvement of local path networks within and between communities, making it easier for people to choose to walk wheel or cycle for everyday journeys. </t>
  </si>
  <si>
    <t>March 2025 for this round of funding, but early applications are encouraged. Unknown how long the fund will last for.</t>
  </si>
  <si>
    <t>No set closing date.</t>
  </si>
  <si>
    <t>MOREwoods</t>
  </si>
  <si>
    <t>No maximum size limit, although larger projects may be advised of other grant schemes available.</t>
  </si>
  <si>
    <t>Learning, Student Experience</t>
  </si>
  <si>
    <t>QAA</t>
  </si>
  <si>
    <t>Expressions of Interest should be completed by 11 November 2024.</t>
  </si>
  <si>
    <t>Funding for small groups of institutions to work together on projects to enhance the quality of the participating institutions’ student learning experience. Funded projects also lead to the development of outputs that benefit the wider QAA membership and higher education sector. Colleges are especially encouraged to apply.</t>
  </si>
  <si>
    <t>Collaborative Enhancement Projects</t>
  </si>
  <si>
    <t>As a guide, it is likely that funding for each project will range between £2,000 and £10,000.</t>
  </si>
  <si>
    <t>500+ trees are planted on at least half a hectare at 1000-1600 trees per hectare. MOREwoods cannot fund trees for restocking in established woodland, or planting on areas of recently felled woodland. Available to institutions with farmland.</t>
  </si>
  <si>
    <t xml:space="preserve">Two funding rounds per year, for tree delivery in March and November. </t>
  </si>
  <si>
    <t xml:space="preserve">Open for tree packs to be delivered in March 2025. Applications are expected to close in January, or sooner depending on stock availability.
</t>
  </si>
  <si>
    <t>Funding is available for schools across the UK, plus nurseries, colleges, universities and outdoor learning centres. Organisations can request up to four separate tree packs as long as the total does not exceed 420 trees in each application cycle.</t>
  </si>
  <si>
    <t>No more than 420 trees each application cycle.</t>
  </si>
  <si>
    <t xml:space="preserve">Free Trees for Schools and Communities. </t>
  </si>
  <si>
    <t xml:space="preserve"> </t>
  </si>
  <si>
    <t xml:space="preserve"> Plant trees in public / publicly-accessible spaces, plant indigenous tree species, including fruit trees, engage community members in tree planting, have plans for maintenance and sustainability.</t>
  </si>
  <si>
    <t>The Tree Council grant for community groups, schools, small registered charities, and Tree Warden Networks seeking to establish trees, hedgerows, and orchards. </t>
  </si>
  <si>
    <t>Projects ranging from 100 – 25,000 trees planted per year, with a maximum price equivalent to £1.95/tree with additional maintenance grants.</t>
  </si>
  <si>
    <t>Grant rounds.</t>
  </si>
  <si>
    <t>13th December 2024</t>
  </si>
  <si>
    <t>Funding rounds</t>
  </si>
  <si>
    <t>Applications for planting between November 2024 and March 2025 now open. No set closing date.</t>
  </si>
  <si>
    <t>Research</t>
  </si>
  <si>
    <t>SEPA Approved Bodies</t>
  </si>
  <si>
    <t>Colleges and Universities, Non-profit Organisations, Consituted Community Groups/Clubs and Registered Charities (e.g. Students' Union/Association) can apply. 
The majority of the funding must be for capital expenditure. (e.g. to buy or upgrade fixed assets, such as property, plant, or equipment). The project must involve physical works. Project management and/or staff costs can be applied for, but must be clearly related to the delivery of the physical works. Other costs directly related to the delivery of the physical works are allowable. These could include publicity materials and information resources (guides/leaflets/websites) whether physical or electronic.</t>
  </si>
  <si>
    <t xml:space="preserve">https://www.qaa.ac.uk/membership/collaborative-enhancement-projects# </t>
  </si>
  <si>
    <t xml:space="preserve">https://www.find-government-grants.service.gov.uk/grants/workplace-charging-scheme-for-state-funded-education-institutions-1 </t>
  </si>
  <si>
    <t xml:space="preserve">https://www.find-government-grants.service.gov.uk/grants/electric-vehicle-chargepoint-and-infrastructure-grants-for-landlords-1#summary </t>
  </si>
  <si>
    <t xml:space="preserve">https://energysavingtrust.org.uk/grants-and-loans/factored-development-chargepoint-funding </t>
  </si>
  <si>
    <t xml:space="preserve">https://www.pathsforall.org.uk/ian-findlay-path-fund </t>
  </si>
  <si>
    <t>EAUC Scotland Scottish Funding Register</t>
  </si>
  <si>
    <t>Argyll and Bute Council Monthly Funding Alerts. Includes Scotland-wide funding opportunities.</t>
  </si>
  <si>
    <t>Funding Scotland</t>
  </si>
  <si>
    <t>Closed for 24/25, hoping to reopen later in 2024 for projects for 25/26.</t>
  </si>
  <si>
    <t>Highlands and Islands Climate Hub Funding Finder. Click on the monthly updates. Includes Scotland-wide funds.</t>
  </si>
  <si>
    <t>Calculating the Cost of Net Zero</t>
  </si>
  <si>
    <t>The National Lottery Community Fund</t>
  </si>
  <si>
    <t>Minimum £500,000. Projects are expected to be in the region of £1million to £1.5million over 3 - 5years.</t>
  </si>
  <si>
    <t>Plan to close applications early 2025. Recommended to apply by December 2024.</t>
  </si>
  <si>
    <t>https://www.tnlcommunityfund.org.uk/funding/programmes/climate-action-fund-our-shared-future#section-1</t>
  </si>
  <si>
    <t>This is mainly a revenue fund for staff, project and equipment costs. Unlikely to fund capital projects. See the terms for more detail.</t>
  </si>
  <si>
    <t>Discrete funding round</t>
  </si>
  <si>
    <t>March 2025.</t>
  </si>
  <si>
    <t xml:space="preserve">https://scvo.scot/funding </t>
  </si>
  <si>
    <t>Funding Guidance</t>
  </si>
  <si>
    <t>Natural Environment Research Council (NERC)</t>
  </si>
  <si>
    <t>Delivering training courses for environmental scientists 2024</t>
  </si>
  <si>
    <t>Maximum £60,000</t>
  </si>
  <si>
    <t>Minimum of £10,000 spend on an asset that lasts for at least one year.</t>
  </si>
  <si>
    <t xml:space="preserve">Must be training for lecturer-grade or above at an eligible UK research organisation (typically universities and research centres). This would be particularly relevant if you are partnering with an academic to help the institution deliver sustainability initiatives, but there is a gap in technical expertise. </t>
  </si>
  <si>
    <t>Must be for an eligible UK research organisation (typically universities and research centres). This would be particularly relevant if you are partnering with an academic to help the institution deliver sustainability initiatives, but there is a gap in equipment needed.</t>
  </si>
  <si>
    <t>Pushing the frontiers of environmental research: January 2025</t>
  </si>
  <si>
    <t>Maximum award £950,000</t>
  </si>
  <si>
    <t>The project lead on the application must reside in the UK and be employed by an eligible UK research organisation. This would be particularly relevant if you are partnering with an academic to help the institution deliver innovative sustainability initiatives - pushing the boundaries of what has been done before.</t>
  </si>
  <si>
    <t>CPD/Training</t>
  </si>
  <si>
    <t>Capital project</t>
  </si>
  <si>
    <t>The Royal Society of Edinburgh</t>
  </si>
  <si>
    <t>‘Healthy Planet, Healthy People’: Community-led Award</t>
  </si>
  <si>
    <t>Up to £5,000</t>
  </si>
  <si>
    <t>5th December 2024</t>
  </si>
  <si>
    <t>https://rse.org.uk/award/healthy-planet-healthy-people-community-led-award/</t>
  </si>
  <si>
    <t>The awards are open to applications from groups or individuals who can demonstrate that they could lead and deliver on the proposed research project. Academics can apply for these awards provided the research is community-led.  Lead applicants from educational and research institutions, among others, are eligible to apply.</t>
  </si>
  <si>
    <t>Research Collaboration Grants</t>
  </si>
  <si>
    <t>Max £10,000 over 2 years</t>
  </si>
  <si>
    <t>24th October 2024</t>
  </si>
  <si>
    <t xml:space="preserve">https://rse.org.uk/award/rse-research-collaboration-grants/ </t>
  </si>
  <si>
    <t>Small Research Grants</t>
  </si>
  <si>
    <t>£500 - £5,000</t>
  </si>
  <si>
    <t xml:space="preserve">RSE Research Collaboration Grants are intended to encourage collaborations between disciplines and/or institutions to advance exploration of an important topic. Project lead should be a full or part-time academic in any academic discipline and are tenured and/or salaried staff of a higher education institution (HEI), further education institute (FEI), research institution (RI) or cultural institution (CI) where the main offices and facilities are located in Scotland. </t>
  </si>
  <si>
    <t xml:space="preserve">RSE Small Research Grants are designed to support personally conducted high-quality research. Project lead should be a full or part-time academic in any academic discipline and are tenured and/or salaried staff of a higher education institution (HEI), further education institute (FEI), research institution (RI) or cultural institution (CI) where the main offices and facilities are located in Scotland. </t>
  </si>
  <si>
    <t>https://rse.org.uk/award/rse-small-grants/</t>
  </si>
  <si>
    <t>Updated 1st October 2024</t>
  </si>
  <si>
    <t xml:space="preserve">Type of Funding </t>
  </si>
  <si>
    <t>Restriction of previous rounds of funding:</t>
  </si>
  <si>
    <t>Available to universities only. Projects that must have a payback period of up to 12 years at a cost of £2305 per tonne CO2e saved.</t>
  </si>
  <si>
    <t>National Lottery Awards for All Scotland</t>
  </si>
  <si>
    <t>https://www.tnlcommunityfund.org.uk/funding/programmes/national-lottery-awards-for-all-scotland</t>
  </si>
  <si>
    <t>£300 to £20,000</t>
  </si>
  <si>
    <t>They can fund projects that’ll do at least one of these things: 1) bring people together to build strong relationships in and across communities; 2) improve the places and spaces that matter to communities; 3) help more people to reach their potential, by supporting them at the earliest possible stage; 4) support people, communities and organisations facing more demands and challenges because of the cost-of-living crisis.</t>
  </si>
  <si>
    <t>The UK Fund</t>
  </si>
  <si>
    <t>The UK Fund offers larger amounts of funding for existing projects. We’ll fund projects that help bring diverse communities together. From July 2024 we’ll also fund projects that help children and young people use their voice to influence change.</t>
  </si>
  <si>
    <t>£500,000 to £5 million. Funding is available for 2 to 10 years. </t>
  </si>
  <si>
    <t>https://www.tnlcommunityfund.org.uk/funding/programmes/the-uk-fund</t>
  </si>
  <si>
    <t>Where to find more information?</t>
  </si>
  <si>
    <t>Registered charities (such as Students' Unions or Associations) working in Scotland with an annual income of £30,000 to £2 million, that support people who are experiencing (or are at high risk of experiencing) poverty and trauma.</t>
  </si>
  <si>
    <t>and other funding opportunities</t>
  </si>
  <si>
    <t xml:space="preserve">www.eauc.org.uk/the_cost_of_net_zero </t>
  </si>
  <si>
    <t>SCVO has a website dedicated to all things funding. Although they are aimed at the voluntary sector, there are still some great tips relevant to tertiary education institutions, especially if you are not used to regularly writing bids:</t>
  </si>
  <si>
    <t>Nature Scot lists their own opportunities.</t>
  </si>
  <si>
    <t>Carbon Net Zero Funding and Grants, Crown Commercial Service (UK-wide funding opportunities).</t>
  </si>
  <si>
    <t xml:space="preserve">Communities that are close to windfarms are eligible for funding. Search the list to see if your institution falls into the relevant area: https://www.foundationscotland.org.uk/apply-for-funding/funding-available   There is also a list of national funds applicable to all of Scotland: https://www.foundationscotland.org.uk/apply-for-funding/funding-available?funds_area_value=All%20of%20Scotland&amp;fund_available_value=All </t>
  </si>
  <si>
    <t>Colleges offering Level 3 courses to under 18s will be eligible to apply</t>
  </si>
  <si>
    <t>https://oceanconservationtrust.org/ocean-experiences/education/ocean-curriculum-funding/</t>
  </si>
  <si>
    <t xml:space="preserve">Ocean Conservation Trust, ProBleu </t>
  </si>
  <si>
    <t>Ocean Curriculum Funding</t>
  </si>
  <si>
    <t>October/November 2024 (enquire for exact date)</t>
  </si>
  <si>
    <t>Up to 10,000 euros, equivalent of £8500 (confirmed via email)</t>
  </si>
  <si>
    <t xml:space="preserve">Welcome to EAUC Scotland's Scottish Funding Register (2024).
This Funding Register is aimed at colleges, universities, students unions/associations and partner charities who might work on sustainability initiatives in partnership with tertiary education organisations.
The Funding Register is not exhaustive, but tries to pull together some of the main current funding pots for the sector.
We acknowledge this has been a very challenging funding year, with many major sustainable transport and energy efficiency and decarbonisation funds cut from the 2024-25 funding year.
We have tried to diversify some of the funding areas, so that those with creative minds might be able to apply to funds they wouldn't usually consider, either with a partnership angle or a sustainability angle from a more general fund.
Ultimately many funds work towards wider sustainability goals, as access to education and reduction of poverty are themselves sustainability oriented, as set out in the Sustainable Development Goals.
This resource is correct at the time of publication, but we cannot take responsibility for any missed funding opportunities based on the information contained in the register. 
As this is a very challenging funding year, many funds will be oversubscribed and it is always recommended to register your interest at the earliest opportunity and apply as early as possible.
Have we missed any large funds or provided incorrect information? Please email us via scotland@eauc.org.uk and we will amend and re-upload the resource. 
As updating the Funding Register is an annual exercise for us, we have also included a few websites that are regularly updated for new funds. Do check them to see if there are funding pots we have missed, or which have opened after this resource was published.
</t>
  </si>
  <si>
    <t>Funding webpages to periodically check:</t>
  </si>
  <si>
    <t xml:space="preserve">To calculate the Cost of Net Zero for your institution, EAUC, alongside AUDE and BUFDG published the Cost of Net Zero report and created the Cost of Net Zero Calculator Tool. To access these resources to build the business case for your funders and Chief Finance Officer, please see: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</si>
</sst>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1"/>
      <color theme="1"/>
      <name val="Calibri"/>
      <family val="2"/>
      <scheme val="minor"/>
    </font>
    <font>
      <u/>
      <sz val="11"/>
      <color theme="10"/>
      <name val="Calibri"/>
      <family val="2"/>
      <scheme val="minor"/>
    </font>
    <font>
      <b/>
      <sz val="16"/>
      <color theme="1"/>
      <name val="Calibri"/>
      <family val="2"/>
      <scheme val="minor"/>
    </font>
    <font>
      <sz val="8"/>
      <name val="Calibri"/>
      <family val="2"/>
      <scheme val="minor"/>
    </font>
    <font>
      <sz val="12"/>
      <name val="Calibri"/>
      <family val="2"/>
      <scheme val="minor"/>
    </font>
    <font>
      <sz val="12"/>
      <color theme="1"/>
      <name val="Calibri"/>
      <family val="2"/>
      <scheme val="minor"/>
    </font>
    <font>
      <u/>
      <sz val="12"/>
      <color theme="10"/>
      <name val="Calibri"/>
      <family val="2"/>
      <scheme val="minor"/>
    </font>
    <font>
      <b/>
      <sz val="12"/>
      <color theme="1"/>
      <name val="Calibri"/>
      <family val="2"/>
      <scheme val="minor"/>
    </font>
    <font>
      <sz val="12"/>
      <color rgb="FF0B0C0C"/>
      <name val="Calibri"/>
      <family val="2"/>
      <scheme val="minor"/>
    </font>
    <font>
      <u/>
      <sz val="12"/>
      <color rgb="FF0070C0"/>
      <name val="Calibri"/>
      <family val="2"/>
      <scheme val="minor"/>
    </font>
    <font>
      <sz val="12"/>
      <color rgb="FF0070C0"/>
      <name val="Calibri"/>
      <family val="2"/>
      <scheme val="minor"/>
    </font>
    <font>
      <sz val="14"/>
      <color theme="1"/>
      <name val="Calibri"/>
      <family val="2"/>
      <scheme val="minor"/>
    </font>
    <font>
      <b/>
      <sz val="14"/>
      <color theme="1"/>
      <name val="Calibri"/>
      <family val="2"/>
      <scheme val="minor"/>
    </font>
    <font>
      <u/>
      <sz val="14"/>
      <color theme="10"/>
      <name val="Calibri"/>
      <family val="2"/>
      <scheme val="minor"/>
    </font>
    <font>
      <sz val="12"/>
      <color theme="1"/>
      <name val="Arial"/>
      <family val="2"/>
    </font>
    <font>
      <b/>
      <sz val="14"/>
      <name val="Calibri"/>
      <family val="2"/>
      <scheme val="minor"/>
    </font>
    <font>
      <sz val="14"/>
      <name val="Calibri"/>
      <family val="2"/>
      <scheme val="minor"/>
    </font>
    <font>
      <b/>
      <sz val="12"/>
      <name val="Calibri"/>
      <family val="2"/>
      <scheme val="minor"/>
    </font>
    <font>
      <b/>
      <sz val="20"/>
      <color theme="1"/>
      <name val="Calibri"/>
      <family val="2"/>
      <scheme val="minor"/>
    </font>
    <font>
      <b/>
      <sz val="18"/>
      <color theme="1"/>
      <name val="Calibri"/>
      <family val="2"/>
      <scheme val="minor"/>
    </font>
  </fonts>
  <fills count="14">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CCCFF"/>
        <bgColor indexed="64"/>
      </patternFill>
    </fill>
    <fill>
      <patternFill patternType="solid">
        <fgColor theme="0"/>
        <bgColor indexed="64"/>
      </patternFill>
    </fill>
    <fill>
      <patternFill patternType="solid">
        <fgColor rgb="FFCCFFFF"/>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2" tint="-9.9978637043366805E-2"/>
        <bgColor indexed="64"/>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100">
    <xf numFmtId="0" fontId="0" fillId="0" borderId="0" xfId="0"/>
    <xf numFmtId="0" fontId="0" fillId="0" borderId="2" xfId="0" applyBorder="1" applyAlignment="1">
      <alignment horizontal="center" vertical="center" wrapText="1"/>
    </xf>
    <xf numFmtId="0" fontId="0" fillId="0" borderId="3" xfId="0" applyBorder="1" applyAlignment="1">
      <alignment horizontal="center" vertical="center" wrapText="1"/>
    </xf>
    <xf numFmtId="0" fontId="9" fillId="4" borderId="0" xfId="1" applyFont="1" applyFill="1" applyBorder="1" applyAlignment="1">
      <alignment horizontal="center" vertical="center" wrapText="1"/>
    </xf>
    <xf numFmtId="0" fontId="9" fillId="7" borderId="0" xfId="1" applyFont="1" applyFill="1" applyBorder="1" applyAlignment="1">
      <alignment horizontal="center" vertical="center" wrapText="1"/>
    </xf>
    <xf numFmtId="0" fontId="9" fillId="5" borderId="0" xfId="1" applyFont="1" applyFill="1" applyBorder="1" applyAlignment="1">
      <alignment horizontal="center" vertical="center" wrapText="1"/>
    </xf>
    <xf numFmtId="0" fontId="0" fillId="9" borderId="0" xfId="0" applyFill="1"/>
    <xf numFmtId="0" fontId="0" fillId="9" borderId="8" xfId="0" applyFill="1" applyBorder="1"/>
    <xf numFmtId="0" fontId="11" fillId="9" borderId="7" xfId="0" applyFont="1" applyFill="1" applyBorder="1"/>
    <xf numFmtId="0" fontId="11" fillId="9" borderId="0" xfId="0" applyFont="1" applyFill="1"/>
    <xf numFmtId="0" fontId="13" fillId="9" borderId="7" xfId="1" applyFont="1" applyFill="1" applyBorder="1"/>
    <xf numFmtId="0" fontId="14" fillId="0" borderId="0" xfId="0" applyFont="1"/>
    <xf numFmtId="0" fontId="13" fillId="9" borderId="0" xfId="1" applyFont="1" applyFill="1" applyBorder="1"/>
    <xf numFmtId="0" fontId="15" fillId="9" borderId="7" xfId="1" applyFont="1" applyFill="1" applyBorder="1"/>
    <xf numFmtId="0" fontId="6" fillId="4" borderId="0" xfId="1" applyFont="1" applyFill="1" applyBorder="1" applyAlignment="1">
      <alignment horizontal="center" vertical="center" wrapText="1"/>
    </xf>
    <xf numFmtId="0" fontId="9" fillId="13" borderId="0" xfId="1" applyFont="1" applyFill="1" applyBorder="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5" fillId="0" borderId="0" xfId="0" applyFont="1"/>
    <xf numFmtId="0" fontId="5" fillId="4" borderId="0" xfId="0" applyFont="1" applyFill="1" applyAlignment="1">
      <alignment horizontal="left" vertical="center"/>
    </xf>
    <xf numFmtId="0" fontId="5" fillId="7" borderId="0" xfId="0" applyFont="1" applyFill="1" applyAlignment="1">
      <alignment horizontal="left" vertical="center"/>
    </xf>
    <xf numFmtId="0" fontId="5" fillId="3" borderId="0" xfId="0" applyFont="1" applyFill="1" applyAlignment="1">
      <alignment horizontal="left" vertical="center"/>
    </xf>
    <xf numFmtId="0" fontId="5" fillId="5" borderId="0" xfId="0" applyFont="1" applyFill="1" applyAlignment="1">
      <alignment horizontal="left" vertical="center"/>
    </xf>
    <xf numFmtId="0" fontId="5" fillId="12" borderId="0" xfId="0" applyFont="1" applyFill="1" applyAlignment="1">
      <alignment horizontal="left" vertical="center" wrapText="1"/>
    </xf>
    <xf numFmtId="0" fontId="5" fillId="10" borderId="0" xfId="0" applyFont="1" applyFill="1" applyAlignment="1">
      <alignment horizontal="left" vertical="center" wrapText="1"/>
    </xf>
    <xf numFmtId="0" fontId="5" fillId="8" borderId="0" xfId="0" applyFont="1" applyFill="1" applyAlignment="1">
      <alignment horizontal="left" vertical="center" wrapText="1"/>
    </xf>
    <xf numFmtId="0" fontId="5" fillId="11" borderId="0" xfId="0" applyFont="1" applyFill="1" applyAlignment="1">
      <alignment horizontal="left" vertical="center" wrapText="1"/>
    </xf>
    <xf numFmtId="0" fontId="5" fillId="11" borderId="0" xfId="0" applyFont="1" applyFill="1" applyAlignment="1">
      <alignment horizontal="left"/>
    </xf>
    <xf numFmtId="0" fontId="5" fillId="13" borderId="0" xfId="0" applyFont="1" applyFill="1" applyAlignment="1">
      <alignment horizontal="left" vertical="center" wrapText="1"/>
    </xf>
    <xf numFmtId="0" fontId="7" fillId="0" borderId="0" xfId="0" applyFont="1" applyAlignment="1">
      <alignment horizontal="left"/>
    </xf>
    <xf numFmtId="0" fontId="4" fillId="2" borderId="0" xfId="0" applyFont="1" applyFill="1" applyAlignment="1">
      <alignment horizontal="center" vertical="center" wrapText="1"/>
    </xf>
    <xf numFmtId="0" fontId="5" fillId="4" borderId="0" xfId="0" applyFont="1" applyFill="1" applyAlignment="1">
      <alignment horizontal="center" vertical="center" wrapText="1"/>
    </xf>
    <xf numFmtId="0" fontId="4" fillId="4" borderId="0" xfId="0" applyFont="1" applyFill="1" applyAlignment="1">
      <alignment horizontal="center" vertical="center" wrapText="1"/>
    </xf>
    <xf numFmtId="0" fontId="4" fillId="7" borderId="0" xfId="0" applyFont="1" applyFill="1" applyAlignment="1">
      <alignment horizontal="center" vertical="center" wrapText="1"/>
    </xf>
    <xf numFmtId="15" fontId="4" fillId="7" borderId="0" xfId="0" applyNumberFormat="1" applyFont="1" applyFill="1" applyAlignment="1">
      <alignment horizontal="center" vertical="center" wrapText="1"/>
    </xf>
    <xf numFmtId="0" fontId="4" fillId="7" borderId="0" xfId="0" applyFont="1" applyFill="1" applyAlignment="1">
      <alignment horizontal="center" vertical="center"/>
    </xf>
    <xf numFmtId="0" fontId="5" fillId="3" borderId="0" xfId="0" applyFont="1" applyFill="1" applyAlignment="1">
      <alignment horizontal="center" vertical="center" wrapText="1"/>
    </xf>
    <xf numFmtId="0" fontId="9" fillId="3" borderId="0" xfId="1" applyFont="1" applyFill="1" applyBorder="1" applyAlignment="1">
      <alignment horizontal="center" vertical="center" wrapText="1"/>
    </xf>
    <xf numFmtId="0" fontId="8" fillId="3" borderId="0" xfId="0" applyFont="1" applyFill="1" applyAlignment="1">
      <alignment horizontal="center" vertical="center" wrapText="1"/>
    </xf>
    <xf numFmtId="15" fontId="8" fillId="3" borderId="0" xfId="0" applyNumberFormat="1" applyFont="1" applyFill="1" applyAlignment="1">
      <alignment horizontal="center" vertical="center"/>
    </xf>
    <xf numFmtId="0" fontId="5" fillId="3" borderId="0" xfId="0" applyFont="1" applyFill="1" applyAlignment="1">
      <alignment horizontal="center" vertical="center"/>
    </xf>
    <xf numFmtId="15" fontId="5" fillId="3" borderId="0" xfId="0" applyNumberFormat="1" applyFont="1" applyFill="1" applyAlignment="1">
      <alignment horizontal="center" vertical="center"/>
    </xf>
    <xf numFmtId="0" fontId="4" fillId="5" borderId="0" xfId="0" applyFont="1" applyFill="1" applyAlignment="1">
      <alignment horizontal="center" vertical="center" wrapText="1"/>
    </xf>
    <xf numFmtId="0" fontId="5" fillId="5" borderId="0" xfId="0" applyFont="1" applyFill="1" applyAlignment="1">
      <alignment horizontal="center" vertical="center" wrapText="1"/>
    </xf>
    <xf numFmtId="15" fontId="4" fillId="5" borderId="0" xfId="0" applyNumberFormat="1" applyFont="1" applyFill="1" applyAlignment="1">
      <alignment horizontal="center" vertical="center" wrapText="1"/>
    </xf>
    <xf numFmtId="0" fontId="5" fillId="12" borderId="0" xfId="0" applyFont="1" applyFill="1" applyAlignment="1">
      <alignment horizontal="center" vertical="center" wrapText="1"/>
    </xf>
    <xf numFmtId="0" fontId="9" fillId="12" borderId="0" xfId="1" applyFont="1" applyFill="1" applyBorder="1" applyAlignment="1">
      <alignment horizontal="center" vertical="center" wrapText="1"/>
    </xf>
    <xf numFmtId="0" fontId="5" fillId="10" borderId="0" xfId="0" applyFont="1" applyFill="1" applyAlignment="1">
      <alignment horizontal="center" vertical="center" wrapText="1"/>
    </xf>
    <xf numFmtId="0" fontId="10" fillId="10" borderId="0" xfId="0" applyFont="1" applyFill="1" applyAlignment="1">
      <alignment horizontal="center" vertical="center" wrapText="1"/>
    </xf>
    <xf numFmtId="15" fontId="5" fillId="10" borderId="0" xfId="0" applyNumberFormat="1" applyFont="1" applyFill="1" applyAlignment="1">
      <alignment horizontal="center" vertical="center" wrapText="1"/>
    </xf>
    <xf numFmtId="0" fontId="5" fillId="8" borderId="0" xfId="0" applyFont="1" applyFill="1" applyAlignment="1">
      <alignment horizontal="center" vertical="center" wrapText="1"/>
    </xf>
    <xf numFmtId="15" fontId="5" fillId="8" borderId="0" xfId="0" applyNumberFormat="1" applyFont="1" applyFill="1" applyAlignment="1">
      <alignment horizontal="center" vertical="center" wrapText="1"/>
    </xf>
    <xf numFmtId="0" fontId="10" fillId="8" borderId="0" xfId="0" applyFont="1" applyFill="1" applyAlignment="1">
      <alignment horizontal="center" vertical="center" wrapText="1"/>
    </xf>
    <xf numFmtId="0" fontId="0" fillId="8" borderId="0" xfId="0" applyFill="1" applyAlignment="1">
      <alignment horizontal="center" vertical="center" wrapText="1"/>
    </xf>
    <xf numFmtId="0" fontId="1" fillId="8" borderId="0" xfId="1" applyFill="1" applyBorder="1" applyAlignment="1">
      <alignment horizontal="center" vertical="center" wrapText="1"/>
    </xf>
    <xf numFmtId="0" fontId="9" fillId="8" borderId="0" xfId="1" applyFont="1" applyFill="1" applyBorder="1" applyAlignment="1">
      <alignment horizontal="center" vertical="center" wrapText="1"/>
    </xf>
    <xf numFmtId="0" fontId="5" fillId="8" borderId="0" xfId="0" applyFont="1" applyFill="1" applyAlignment="1">
      <alignment horizontal="center" vertical="center"/>
    </xf>
    <xf numFmtId="0" fontId="5" fillId="11" borderId="0" xfId="0" applyFont="1" applyFill="1" applyAlignment="1">
      <alignment horizontal="center" vertical="center" wrapText="1"/>
    </xf>
    <xf numFmtId="0" fontId="9" fillId="11" borderId="0" xfId="1" applyFont="1" applyFill="1" applyBorder="1" applyAlignment="1">
      <alignment horizontal="center" vertical="center" wrapText="1"/>
    </xf>
    <xf numFmtId="0" fontId="5" fillId="13" borderId="0" xfId="0" applyFont="1" applyFill="1" applyAlignment="1">
      <alignment horizontal="center" vertical="center" wrapText="1"/>
    </xf>
    <xf numFmtId="0" fontId="19" fillId="9" borderId="0" xfId="0" applyFont="1" applyFill="1"/>
    <xf numFmtId="0" fontId="5" fillId="9" borderId="0" xfId="0" applyFont="1" applyFill="1"/>
    <xf numFmtId="0" fontId="5" fillId="9" borderId="0" xfId="0" applyFont="1" applyFill="1" applyAlignment="1">
      <alignment horizontal="left"/>
    </xf>
    <xf numFmtId="0" fontId="7" fillId="9" borderId="0" xfId="0" applyFont="1" applyFill="1" applyAlignment="1">
      <alignment horizontal="left"/>
    </xf>
    <xf numFmtId="0" fontId="7" fillId="9" borderId="0" xfId="0" applyFont="1" applyFill="1" applyAlignment="1">
      <alignment horizontal="left" vertical="center"/>
    </xf>
    <xf numFmtId="0" fontId="5" fillId="9" borderId="0" xfId="0" applyFont="1" applyFill="1" applyAlignment="1">
      <alignment wrapText="1"/>
    </xf>
    <xf numFmtId="0" fontId="6" fillId="9" borderId="0" xfId="1" applyFont="1" applyFill="1" applyBorder="1"/>
    <xf numFmtId="0" fontId="10" fillId="9" borderId="0" xfId="0" applyFont="1" applyFill="1"/>
    <xf numFmtId="0" fontId="6" fillId="9" borderId="0" xfId="1" applyFont="1" applyFill="1" applyBorder="1" applyAlignment="1">
      <alignment wrapText="1"/>
    </xf>
    <xf numFmtId="0" fontId="5" fillId="9" borderId="0" xfId="0" applyFont="1" applyFill="1" applyAlignment="1">
      <alignment horizontal="center" vertical="center" wrapText="1"/>
    </xf>
    <xf numFmtId="0" fontId="17" fillId="9" borderId="0" xfId="0" applyFont="1" applyFill="1" applyAlignment="1">
      <alignment vertical="center" wrapText="1"/>
    </xf>
    <xf numFmtId="0" fontId="6" fillId="9" borderId="0" xfId="1" applyFont="1" applyFill="1" applyBorder="1" applyAlignment="1">
      <alignment horizontal="center" vertical="center" wrapText="1"/>
    </xf>
    <xf numFmtId="0" fontId="6" fillId="9" borderId="0" xfId="1" applyFont="1" applyFill="1" applyBorder="1" applyAlignment="1">
      <alignment horizontal="center" wrapText="1"/>
    </xf>
    <xf numFmtId="0" fontId="18" fillId="9" borderId="0" xfId="0" applyFont="1" applyFill="1"/>
    <xf numFmtId="0" fontId="2" fillId="9" borderId="0" xfId="0" applyFont="1" applyFill="1"/>
    <xf numFmtId="0" fontId="7" fillId="9" borderId="0" xfId="0" applyFont="1" applyFill="1"/>
    <xf numFmtId="0" fontId="13" fillId="9" borderId="0" xfId="1" applyFont="1" applyFill="1"/>
    <xf numFmtId="0" fontId="11" fillId="9" borderId="7" xfId="0" applyFont="1" applyFill="1" applyBorder="1" applyAlignment="1">
      <alignment horizontal="left" wrapText="1"/>
    </xf>
    <xf numFmtId="0" fontId="11" fillId="9" borderId="0" xfId="0" applyFont="1" applyFill="1" applyAlignment="1">
      <alignment horizontal="left" wrapText="1"/>
    </xf>
    <xf numFmtId="0" fontId="11" fillId="9" borderId="8" xfId="0" applyFont="1" applyFill="1" applyBorder="1" applyAlignment="1">
      <alignment horizontal="left" wrapText="1"/>
    </xf>
    <xf numFmtId="0" fontId="4" fillId="12" borderId="0" xfId="0" applyFont="1" applyFill="1" applyAlignment="1">
      <alignment horizontal="center" vertical="center" wrapText="1"/>
    </xf>
    <xf numFmtId="17" fontId="5" fillId="12" borderId="0" xfId="0" applyNumberFormat="1" applyFont="1" applyFill="1" applyAlignment="1">
      <alignment horizontal="center" vertical="center" wrapText="1"/>
    </xf>
    <xf numFmtId="0" fontId="12" fillId="9" borderId="7" xfId="0" applyFont="1" applyFill="1" applyBorder="1" applyAlignment="1">
      <alignment horizontal="left"/>
    </xf>
    <xf numFmtId="0" fontId="11" fillId="9" borderId="9" xfId="0" applyFont="1" applyFill="1" applyBorder="1"/>
    <xf numFmtId="0" fontId="11" fillId="9" borderId="10" xfId="0" applyFont="1" applyFill="1" applyBorder="1"/>
    <xf numFmtId="0" fontId="11" fillId="9" borderId="11" xfId="0" applyFont="1" applyFill="1" applyBorder="1"/>
    <xf numFmtId="0" fontId="11" fillId="9" borderId="7" xfId="0" applyFont="1" applyFill="1" applyBorder="1" applyAlignment="1">
      <alignment horizontal="left" wrapText="1"/>
    </xf>
    <xf numFmtId="0" fontId="11" fillId="9" borderId="0" xfId="0" applyFont="1" applyFill="1" applyAlignment="1">
      <alignment horizontal="left" wrapText="1"/>
    </xf>
    <xf numFmtId="0" fontId="11" fillId="9" borderId="8" xfId="0" applyFont="1" applyFill="1" applyBorder="1" applyAlignment="1">
      <alignment horizontal="left" wrapText="1"/>
    </xf>
    <xf numFmtId="0" fontId="16" fillId="9" borderId="7" xfId="1" applyFont="1" applyFill="1" applyBorder="1" applyAlignment="1">
      <alignment horizontal="left" wrapText="1"/>
    </xf>
    <xf numFmtId="0" fontId="16" fillId="9" borderId="0" xfId="1" applyFont="1" applyFill="1" applyBorder="1" applyAlignment="1">
      <alignment horizontal="left" wrapText="1"/>
    </xf>
    <xf numFmtId="0" fontId="16" fillId="9" borderId="8" xfId="1" applyFont="1" applyFill="1" applyBorder="1" applyAlignment="1">
      <alignment horizontal="left" wrapText="1"/>
    </xf>
    <xf numFmtId="0" fontId="11" fillId="9" borderId="4" xfId="0" applyFont="1" applyFill="1" applyBorder="1"/>
    <xf numFmtId="0" fontId="11" fillId="9" borderId="5" xfId="0" applyFont="1" applyFill="1" applyBorder="1"/>
    <xf numFmtId="0" fontId="11" fillId="9" borderId="6" xfId="0" applyFont="1" applyFill="1" applyBorder="1"/>
  </cellXfs>
  <cellStyles count="2">
    <cellStyle name="Hyperlink" xfId="1" builtinId="8"/>
    <cellStyle name="Normal" xfId="0" builtinId="0"/>
  </cellStyles>
  <dxfs count="11">
    <dxf>
      <font>
        <strike val="0"/>
        <outline val="0"/>
        <shadow val="0"/>
        <vertAlign val="baseline"/>
        <sz val="12"/>
        <color rgb="FF0070C0"/>
        <name val="Calibri"/>
        <family val="2"/>
        <scheme val="minor"/>
      </font>
      <alignment horizontal="center" vertical="center" textRotation="0" wrapText="1" indent="0" justifyLastLine="0" shrinkToFit="0" readingOrder="0"/>
    </dxf>
    <dxf>
      <font>
        <strike val="0"/>
        <outline val="0"/>
        <shadow val="0"/>
        <vertAlign val="baseline"/>
        <sz val="12"/>
        <name val="Calibri"/>
        <family val="2"/>
        <scheme val="minor"/>
      </font>
      <alignment horizontal="center" vertical="center" textRotation="0" wrapText="1" indent="0" justifyLastLine="0" shrinkToFit="0" readingOrder="0"/>
    </dxf>
    <dxf>
      <font>
        <strike val="0"/>
        <outline val="0"/>
        <shadow val="0"/>
        <vertAlign val="baseline"/>
        <sz val="12"/>
        <name val="Calibri"/>
        <family val="2"/>
        <scheme val="minor"/>
      </font>
      <alignment horizontal="center" vertical="center" textRotation="0" wrapText="1" indent="0" justifyLastLine="0" shrinkToFit="0" readingOrder="0"/>
    </dxf>
    <dxf>
      <font>
        <strike val="0"/>
        <outline val="0"/>
        <shadow val="0"/>
        <vertAlign val="baseline"/>
        <sz val="12"/>
        <name val="Calibri"/>
        <family val="2"/>
        <scheme val="minor"/>
      </font>
      <alignment horizontal="center" vertical="center" textRotation="0" wrapText="1" indent="0" justifyLastLine="0" shrinkToFit="0" readingOrder="0"/>
    </dxf>
    <dxf>
      <font>
        <strike val="0"/>
        <outline val="0"/>
        <shadow val="0"/>
        <vertAlign val="baseline"/>
        <sz val="12"/>
        <name val="Calibri"/>
        <family val="2"/>
        <scheme val="minor"/>
      </font>
      <alignment horizontal="center" vertical="center" textRotation="0" wrapText="1" indent="0" justifyLastLine="0" shrinkToFit="0" readingOrder="0"/>
    </dxf>
    <dxf>
      <font>
        <strike val="0"/>
        <outline val="0"/>
        <shadow val="0"/>
        <vertAlign val="baseline"/>
        <sz val="12"/>
        <name val="Calibri"/>
        <family val="2"/>
        <scheme val="minor"/>
      </font>
      <alignment horizontal="center" vertical="center" textRotation="0" wrapText="1" indent="0" justifyLastLine="0" shrinkToFit="0" readingOrder="0"/>
    </dxf>
    <dxf>
      <font>
        <strike val="0"/>
        <outline val="0"/>
        <shadow val="0"/>
        <vertAlign val="baseline"/>
        <sz val="12"/>
        <name val="Calibri"/>
        <family val="2"/>
        <scheme val="minor"/>
      </font>
      <alignment horizontal="center" vertical="center" textRotation="0" wrapText="1" indent="0" justifyLastLine="0" shrinkToFit="0" readingOrder="0"/>
    </dxf>
    <dxf>
      <font>
        <strike val="0"/>
        <outline val="0"/>
        <shadow val="0"/>
        <vertAlign val="baseline"/>
        <sz val="12"/>
        <name val="Calibri"/>
        <family val="2"/>
        <scheme val="minor"/>
      </font>
      <alignment horizontal="center" vertical="center" textRotation="0" wrapText="1" indent="0" justifyLastLine="0" shrinkToFit="0" readingOrder="0"/>
    </dxf>
    <dxf>
      <font>
        <strike val="0"/>
        <outline val="0"/>
        <shadow val="0"/>
        <vertAlign val="baseline"/>
        <sz val="12"/>
        <name val="Calibri"/>
        <family val="2"/>
        <scheme val="minor"/>
      </font>
      <fill>
        <patternFill patternType="solid">
          <fgColor indexed="64"/>
          <bgColor rgb="FFFFFF00"/>
        </patternFill>
      </fill>
      <alignment horizontal="center" vertical="center" textRotation="0" wrapText="1" indent="0" justifyLastLine="0" shrinkToFit="0" readingOrder="0"/>
    </dxf>
    <dxf>
      <font>
        <strike val="0"/>
        <outline val="0"/>
        <shadow val="0"/>
        <vertAlign val="baseline"/>
        <sz val="12"/>
        <name val="Calibri"/>
        <family val="2"/>
        <scheme val="minor"/>
      </font>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solid">
          <fgColor indexed="64"/>
          <bgColor theme="4" tint="0.59999389629810485"/>
        </patternFill>
      </fill>
      <alignment horizontal="center" vertical="center" textRotation="0" wrapText="1" indent="0" justifyLastLine="0" shrinkToFit="0" readingOrder="0"/>
    </dxf>
  </dxfs>
  <tableStyles count="1" defaultTableStyle="TableStyleMedium2" defaultPivotStyle="PivotStyleLight16">
    <tableStyle name="PivotTable Style 1" table="0" count="0" xr9:uid="{00000000-0011-0000-FFFF-FFFF00000000}"/>
  </tableStyles>
  <colors>
    <mruColors>
      <color rgb="FFCCFFFF"/>
      <color rgb="FFCCCCFF"/>
      <color rgb="FFCCFF99"/>
      <color rgb="FFFF66FF"/>
      <color rgb="FFFFFF99"/>
      <color rgb="FF33CC3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561974</xdr:colOff>
      <xdr:row>1</xdr:row>
      <xdr:rowOff>66675</xdr:rowOff>
    </xdr:from>
    <xdr:to>
      <xdr:col>9</xdr:col>
      <xdr:colOff>475176</xdr:colOff>
      <xdr:row>4</xdr:row>
      <xdr:rowOff>172582</xdr:rowOff>
    </xdr:to>
    <xdr:pic>
      <xdr:nvPicPr>
        <xdr:cNvPr id="2" name="Picture 1">
          <a:extLst>
            <a:ext uri="{FF2B5EF4-FFF2-40B4-BE49-F238E27FC236}">
              <a16:creationId xmlns:a16="http://schemas.microsoft.com/office/drawing/2014/main" id="{FA1C8219-EE02-438A-AC3D-F4E111D65808}"/>
            </a:ext>
            <a:ext uri="{147F2762-F138-4A5C-976F-8EAC2B608ADB}">
              <a16:predDERef xmlns:a16="http://schemas.microsoft.com/office/drawing/2014/main" pred="{00000000-0008-0000-0000-000008000000}"/>
            </a:ext>
          </a:extLst>
        </xdr:cNvPr>
        <xdr:cNvPicPr>
          <a:picLocks noChangeAspect="1"/>
        </xdr:cNvPicPr>
      </xdr:nvPicPr>
      <xdr:blipFill>
        <a:blip xmlns:r="http://schemas.openxmlformats.org/officeDocument/2006/relationships" r:embed="rId1"/>
        <a:stretch>
          <a:fillRect/>
        </a:stretch>
      </xdr:blipFill>
      <xdr:spPr>
        <a:xfrm>
          <a:off x="5518149" y="244475"/>
          <a:ext cx="2018227" cy="8234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920750</xdr:colOff>
      <xdr:row>0</xdr:row>
      <xdr:rowOff>196850</xdr:rowOff>
    </xdr:from>
    <xdr:to>
      <xdr:col>3</xdr:col>
      <xdr:colOff>1656277</xdr:colOff>
      <xdr:row>5</xdr:row>
      <xdr:rowOff>180286</xdr:rowOff>
    </xdr:to>
    <xdr:pic>
      <xdr:nvPicPr>
        <xdr:cNvPr id="3" name="Picture 2">
          <a:extLst>
            <a:ext uri="{FF2B5EF4-FFF2-40B4-BE49-F238E27FC236}">
              <a16:creationId xmlns:a16="http://schemas.microsoft.com/office/drawing/2014/main" id="{9CB0AD5F-465F-4407-A6F2-A9869E25B847}"/>
            </a:ext>
            <a:ext uri="{147F2762-F138-4A5C-976F-8EAC2B608ADB}">
              <a16:predDERef xmlns:a16="http://schemas.microsoft.com/office/drawing/2014/main" pred="{00000000-0008-0000-0000-000008000000}"/>
            </a:ext>
          </a:extLst>
        </xdr:cNvPr>
        <xdr:cNvPicPr>
          <a:picLocks noChangeAspect="1"/>
        </xdr:cNvPicPr>
      </xdr:nvPicPr>
      <xdr:blipFill>
        <a:blip xmlns:r="http://schemas.openxmlformats.org/officeDocument/2006/relationships" r:embed="rId1"/>
        <a:stretch>
          <a:fillRect/>
        </a:stretch>
      </xdr:blipFill>
      <xdr:spPr>
        <a:xfrm>
          <a:off x="5511800" y="196850"/>
          <a:ext cx="2688152" cy="112008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A9CD79-8B14-4718-A66F-A169162836E9}" name="Table13" displayName="Table13" ref="A19:I48" totalsRowShown="0" headerRowDxfId="10" dataDxfId="9">
  <autoFilter ref="A19:I48" xr:uid="{00000000-0009-0000-0100-000001000000}"/>
  <sortState xmlns:xlrd2="http://schemas.microsoft.com/office/spreadsheetml/2017/richdata2" ref="A20:H46">
    <sortCondition ref="A29"/>
  </sortState>
  <tableColumns count="9">
    <tableColumn id="1" xr3:uid="{0BE2B6C0-5F4D-45CC-859F-1904FDCBEC41}" name="Type of Funding Required" dataDxfId="8"/>
    <tableColumn id="2" xr3:uid="{AFAB79BF-DBBC-4533-9A3F-743875FECFBA}" name="Provider" dataDxfId="7"/>
    <tableColumn id="3" xr3:uid="{D4C5BA37-01E6-4E1E-AC83-783DA4741884}" name="Name of fund:" dataDxfId="6"/>
    <tableColumn id="4" xr3:uid="{74CEF35F-9E00-4600-B0BB-8D09A3FABF7C}" name="Value of fund (Maximum / Minimum):" dataDxfId="5"/>
    <tableColumn id="5" xr3:uid="{DAF38BD5-37FF-41EE-8084-8A17ED6205AE}" name="Fund opening date (if applicable):" dataDxfId="4"/>
    <tableColumn id="6" xr3:uid="{9D3590F7-CA59-465D-96A8-DFD2B987AD7A}" name="Fund closing date (if applicable):" dataDxfId="3"/>
    <tableColumn id="8" xr3:uid="{F5F84BEC-F1B6-47F4-904C-B586D20A2D05}" name="Fund Schedule" dataDxfId="2"/>
    <tableColumn id="9" xr3:uid="{2C6E2BC8-7A2B-4F1C-BCCE-061D705F16C8}" name="Any restrictions?" dataDxfId="1"/>
    <tableColumn id="7" xr3:uid="{3A0144E8-3C90-4725-8AB8-5311E1C7BE52}" name="Where to find more inform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rowncommercial.gov.uk/social-value/carbon-net-zero/funding-and-grants" TargetMode="External"/><Relationship Id="rId3" Type="http://schemas.openxmlformats.org/officeDocument/2006/relationships/hyperlink" Target="https://hiclimatehub.co.uk/fundingnews" TargetMode="External"/><Relationship Id="rId7" Type="http://schemas.openxmlformats.org/officeDocument/2006/relationships/hyperlink" Target="https://www.nature.scot/funding-and-projects/other-sources-funding" TargetMode="External"/><Relationship Id="rId2" Type="http://schemas.openxmlformats.org/officeDocument/2006/relationships/hyperlink" Target="http://www.foundationscotland.org.uk/apply-for-funding/funding-available" TargetMode="External"/><Relationship Id="rId1" Type="http://schemas.openxmlformats.org/officeDocument/2006/relationships/hyperlink" Target="http://www.eauc.org.uk/the_cost_of_net_zero" TargetMode="External"/><Relationship Id="rId6" Type="http://schemas.openxmlformats.org/officeDocument/2006/relationships/hyperlink" Target="https://www.nature.scot/funding-and-projects" TargetMode="External"/><Relationship Id="rId5" Type="http://schemas.openxmlformats.org/officeDocument/2006/relationships/hyperlink" Target="https://funding.scot/" TargetMode="External"/><Relationship Id="rId10" Type="http://schemas.openxmlformats.org/officeDocument/2006/relationships/drawing" Target="../drawings/drawing1.xml"/><Relationship Id="rId4" Type="http://schemas.openxmlformats.org/officeDocument/2006/relationships/hyperlink" Target="https://www.argyll-bute.gov.uk/my-community/grants-and-funding/monthly-funding-alert" TargetMode="External"/><Relationship Id="rId9" Type="http://schemas.openxmlformats.org/officeDocument/2006/relationships/hyperlink" Target="https://scvo.scot/funding"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cyclinguk.org/cycle-access-fund" TargetMode="External"/><Relationship Id="rId13" Type="http://schemas.openxmlformats.org/officeDocument/2006/relationships/hyperlink" Target="https://www.find-government-grants.service.gov.uk/grants/workplace-charging-scheme-for-state-funded-education-institutions-1" TargetMode="External"/><Relationship Id="rId18" Type="http://schemas.openxmlformats.org/officeDocument/2006/relationships/hyperlink" Target="https://rse.org.uk/award/rse-research-collaboration-grants/" TargetMode="External"/><Relationship Id="rId3" Type="http://schemas.openxmlformats.org/officeDocument/2006/relationships/hyperlink" Target="https://www.therobertsontrust.org.uk/" TargetMode="External"/><Relationship Id="rId21" Type="http://schemas.openxmlformats.org/officeDocument/2006/relationships/table" Target="../tables/table1.xml"/><Relationship Id="rId7" Type="http://schemas.openxmlformats.org/officeDocument/2006/relationships/hyperlink" Target="https://treecouncil.org.uk/what-we-do/planting-and-care/our-grants/branching-out/" TargetMode="External"/><Relationship Id="rId12" Type="http://schemas.openxmlformats.org/officeDocument/2006/relationships/hyperlink" Target="https://www.qaa.ac.uk/membership/collaborative-enhancement-projects" TargetMode="External"/><Relationship Id="rId17" Type="http://schemas.openxmlformats.org/officeDocument/2006/relationships/hyperlink" Target="https://www.foundationscotland.org.uk/apply-for-funding/funding-available/social-investment-fund" TargetMode="External"/><Relationship Id="rId2" Type="http://schemas.openxmlformats.org/officeDocument/2006/relationships/hyperlink" Target="https://www.sepa.org.uk/environment/waste/scottish-landfill-communities-fund/" TargetMode="External"/><Relationship Id="rId16" Type="http://schemas.openxmlformats.org/officeDocument/2006/relationships/hyperlink" Target="https://www.pathsforall.org.uk/ian-findlay-path-fund" TargetMode="External"/><Relationship Id="rId20" Type="http://schemas.openxmlformats.org/officeDocument/2006/relationships/drawing" Target="../drawings/drawing2.xml"/><Relationship Id="rId1" Type="http://schemas.openxmlformats.org/officeDocument/2006/relationships/hyperlink" Target="https://www.foundationscotland.org.uk/communities/funds/" TargetMode="External"/><Relationship Id="rId6" Type="http://schemas.openxmlformats.org/officeDocument/2006/relationships/hyperlink" Target="https://www.internationaltreefoundation.org/uk-grants" TargetMode="External"/><Relationship Id="rId11" Type="http://schemas.openxmlformats.org/officeDocument/2006/relationships/hyperlink" Target="https://www.woodlandtrust.org.uk/plant-trees/schools-and-communities/" TargetMode="External"/><Relationship Id="rId5" Type="http://schemas.openxmlformats.org/officeDocument/2006/relationships/hyperlink" Target="https://www.gov.scot/publications/heat-network-fund-application-guidance/" TargetMode="External"/><Relationship Id="rId15" Type="http://schemas.openxmlformats.org/officeDocument/2006/relationships/hyperlink" Target="https://energysavingtrust.org.uk/grants-and-loans/factored-development-chargepoint-funding" TargetMode="External"/><Relationship Id="rId10" Type="http://schemas.openxmlformats.org/officeDocument/2006/relationships/hyperlink" Target="https://www.woodlandtrust.org.uk/plant-trees/trees-for-landowners-and-farmers/morewoods/" TargetMode="External"/><Relationship Id="rId19" Type="http://schemas.openxmlformats.org/officeDocument/2006/relationships/printerSettings" Target="../printerSettings/printerSettings1.bin"/><Relationship Id="rId4" Type="http://schemas.openxmlformats.org/officeDocument/2006/relationships/hyperlink" Target="https://www.sserenewables.com/communities/sustainable-development-fund/" TargetMode="External"/><Relationship Id="rId9" Type="http://schemas.openxmlformats.org/officeDocument/2006/relationships/hyperlink" Target="https://www.therobertsontrust.org.uk/funding/transport-grants/" TargetMode="External"/><Relationship Id="rId14" Type="http://schemas.openxmlformats.org/officeDocument/2006/relationships/hyperlink" Target="https://www.find-government-grants.service.gov.uk/grants/electric-vehicle-chargepoint-and-infrastructure-grants-for-landlords-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alixfinance.co.uk/loans/scotland-loans" TargetMode="External"/><Relationship Id="rId2" Type="http://schemas.openxmlformats.org/officeDocument/2006/relationships/hyperlink" Target="https://www.salixfinance.co.uk/scotlands-public-sector-heat-decarbonisation-fund" TargetMode="External"/><Relationship Id="rId1" Type="http://schemas.openxmlformats.org/officeDocument/2006/relationships/hyperlink" Target="https://www.gov.scot/publications/scottish-central-government-energy-efficiency-grant-scheme-form-and-guidance/pages/over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46CE1-60A6-4DC7-8056-F49B2645A56C}">
  <dimension ref="A3:P61"/>
  <sheetViews>
    <sheetView zoomScale="110" zoomScaleNormal="110" workbookViewId="0">
      <selection activeCell="D48" sqref="D48"/>
    </sheetView>
  </sheetViews>
  <sheetFormatPr defaultColWidth="8.7109375" defaultRowHeight="15" x14ac:dyDescent="0.25"/>
  <cols>
    <col min="1" max="1" width="8.7109375" style="6"/>
    <col min="2" max="2" width="41.42578125" style="6" customWidth="1"/>
    <col min="3" max="3" width="3.7109375" style="6" customWidth="1"/>
    <col min="4" max="8" width="8.7109375" style="6"/>
    <col min="9" max="9" width="21.42578125" style="6" customWidth="1"/>
    <col min="10" max="10" width="19" style="6" customWidth="1"/>
    <col min="11" max="16384" width="8.7109375" style="6"/>
  </cols>
  <sheetData>
    <row r="3" spans="1:10" ht="26.25" x14ac:dyDescent="0.4">
      <c r="B3" s="78" t="s">
        <v>150</v>
      </c>
      <c r="C3" s="79"/>
    </row>
    <row r="4" spans="1:10" ht="15.75" x14ac:dyDescent="0.25">
      <c r="B4" s="80" t="s">
        <v>191</v>
      </c>
      <c r="C4" s="80"/>
    </row>
    <row r="6" spans="1:10" ht="15.75" thickBot="1" x14ac:dyDescent="0.3"/>
    <row r="7" spans="1:10" ht="18.75" x14ac:dyDescent="0.3">
      <c r="B7" s="97"/>
      <c r="C7" s="98"/>
      <c r="D7" s="98"/>
      <c r="E7" s="98"/>
      <c r="F7" s="98"/>
      <c r="G7" s="98"/>
      <c r="H7" s="98"/>
      <c r="I7" s="98"/>
      <c r="J7" s="99"/>
    </row>
    <row r="8" spans="1:10" ht="126.75" customHeight="1" x14ac:dyDescent="0.25">
      <c r="B8" s="91" t="s">
        <v>217</v>
      </c>
      <c r="C8" s="92"/>
      <c r="D8" s="92"/>
      <c r="E8" s="92"/>
      <c r="F8" s="92"/>
      <c r="G8" s="92"/>
      <c r="H8" s="92"/>
      <c r="I8" s="92"/>
      <c r="J8" s="93"/>
    </row>
    <row r="9" spans="1:10" ht="18.600000000000001" customHeight="1" x14ac:dyDescent="0.25">
      <c r="B9" s="91"/>
      <c r="C9" s="92"/>
      <c r="D9" s="92"/>
      <c r="E9" s="92"/>
      <c r="F9" s="92"/>
      <c r="G9" s="92"/>
      <c r="H9" s="92"/>
      <c r="I9" s="92"/>
      <c r="J9" s="93"/>
    </row>
    <row r="10" spans="1:10" ht="18.600000000000001" customHeight="1" x14ac:dyDescent="0.25">
      <c r="B10" s="91"/>
      <c r="C10" s="92"/>
      <c r="D10" s="92"/>
      <c r="E10" s="92"/>
      <c r="F10" s="92"/>
      <c r="G10" s="92"/>
      <c r="H10" s="92"/>
      <c r="I10" s="92"/>
      <c r="J10" s="93"/>
    </row>
    <row r="11" spans="1:10" ht="18.600000000000001" customHeight="1" x14ac:dyDescent="0.25">
      <c r="A11" s="6" t="s">
        <v>134</v>
      </c>
      <c r="B11" s="91"/>
      <c r="C11" s="92"/>
      <c r="D11" s="92"/>
      <c r="E11" s="92"/>
      <c r="F11" s="92"/>
      <c r="G11" s="92"/>
      <c r="H11" s="92"/>
      <c r="I11" s="92"/>
      <c r="J11" s="93"/>
    </row>
    <row r="12" spans="1:10" ht="18.600000000000001" customHeight="1" x14ac:dyDescent="0.25">
      <c r="B12" s="91"/>
      <c r="C12" s="92"/>
      <c r="D12" s="92"/>
      <c r="E12" s="92"/>
      <c r="F12" s="92"/>
      <c r="G12" s="92"/>
      <c r="H12" s="92"/>
      <c r="I12" s="92"/>
      <c r="J12" s="93"/>
    </row>
    <row r="13" spans="1:10" ht="42.75" customHeight="1" x14ac:dyDescent="0.25">
      <c r="B13" s="91"/>
      <c r="C13" s="92"/>
      <c r="D13" s="92"/>
      <c r="E13" s="92"/>
      <c r="F13" s="92"/>
      <c r="G13" s="92"/>
      <c r="H13" s="92"/>
      <c r="I13" s="92"/>
      <c r="J13" s="93"/>
    </row>
    <row r="14" spans="1:10" ht="18.600000000000001" customHeight="1" x14ac:dyDescent="0.25">
      <c r="B14" s="91"/>
      <c r="C14" s="92"/>
      <c r="D14" s="92"/>
      <c r="E14" s="92"/>
      <c r="F14" s="92"/>
      <c r="G14" s="92"/>
      <c r="H14" s="92"/>
      <c r="I14" s="92"/>
      <c r="J14" s="93"/>
    </row>
    <row r="15" spans="1:10" ht="18.600000000000001" customHeight="1" x14ac:dyDescent="0.25">
      <c r="B15" s="91"/>
      <c r="C15" s="92"/>
      <c r="D15" s="92"/>
      <c r="E15" s="92"/>
      <c r="F15" s="92"/>
      <c r="G15" s="92"/>
      <c r="H15" s="92"/>
      <c r="I15" s="92"/>
      <c r="J15" s="93"/>
    </row>
    <row r="16" spans="1:10" ht="18.600000000000001" customHeight="1" x14ac:dyDescent="0.25">
      <c r="B16" s="91"/>
      <c r="C16" s="92"/>
      <c r="D16" s="92"/>
      <c r="E16" s="92"/>
      <c r="F16" s="92"/>
      <c r="G16" s="92"/>
      <c r="H16" s="92"/>
      <c r="I16" s="92"/>
      <c r="J16" s="93"/>
    </row>
    <row r="17" spans="2:16" ht="18.600000000000001" customHeight="1" x14ac:dyDescent="0.25">
      <c r="B17" s="91"/>
      <c r="C17" s="92"/>
      <c r="D17" s="92"/>
      <c r="E17" s="92"/>
      <c r="F17" s="92"/>
      <c r="G17" s="92"/>
      <c r="H17" s="92"/>
      <c r="I17" s="92"/>
      <c r="J17" s="93"/>
    </row>
    <row r="18" spans="2:16" ht="18.600000000000001" customHeight="1" x14ac:dyDescent="0.25">
      <c r="B18" s="91"/>
      <c r="C18" s="92"/>
      <c r="D18" s="92"/>
      <c r="E18" s="92"/>
      <c r="F18" s="92"/>
      <c r="G18" s="92"/>
      <c r="H18" s="92"/>
      <c r="I18" s="92"/>
      <c r="J18" s="93"/>
    </row>
    <row r="19" spans="2:16" ht="18.600000000000001" customHeight="1" x14ac:dyDescent="0.25">
      <c r="B19" s="91"/>
      <c r="C19" s="92"/>
      <c r="D19" s="92"/>
      <c r="E19" s="92"/>
      <c r="F19" s="92"/>
      <c r="G19" s="92"/>
      <c r="H19" s="92"/>
      <c r="I19" s="92"/>
      <c r="J19" s="93"/>
    </row>
    <row r="20" spans="2:16" ht="18.600000000000001" customHeight="1" x14ac:dyDescent="0.25">
      <c r="B20" s="91"/>
      <c r="C20" s="92"/>
      <c r="D20" s="92"/>
      <c r="E20" s="92"/>
      <c r="F20" s="92"/>
      <c r="G20" s="92"/>
      <c r="H20" s="92"/>
      <c r="I20" s="92"/>
      <c r="J20" s="93"/>
    </row>
    <row r="21" spans="2:16" ht="18.600000000000001" customHeight="1" x14ac:dyDescent="0.25">
      <c r="B21" s="91"/>
      <c r="C21" s="92"/>
      <c r="D21" s="92"/>
      <c r="E21" s="92"/>
      <c r="F21" s="92"/>
      <c r="G21" s="92"/>
      <c r="H21" s="92"/>
      <c r="I21" s="92"/>
      <c r="J21" s="93"/>
    </row>
    <row r="22" spans="2:16" ht="18.600000000000001" customHeight="1" x14ac:dyDescent="0.25">
      <c r="B22" s="91"/>
      <c r="C22" s="92"/>
      <c r="D22" s="92"/>
      <c r="E22" s="92"/>
      <c r="F22" s="92"/>
      <c r="G22" s="92"/>
      <c r="H22" s="92"/>
      <c r="I22" s="92"/>
      <c r="J22" s="93"/>
    </row>
    <row r="23" spans="2:16" ht="18.600000000000001" customHeight="1" x14ac:dyDescent="0.25">
      <c r="B23" s="91"/>
      <c r="C23" s="92"/>
      <c r="D23" s="92"/>
      <c r="E23" s="92"/>
      <c r="F23" s="92"/>
      <c r="G23" s="92"/>
      <c r="H23" s="92"/>
      <c r="I23" s="92"/>
      <c r="J23" s="93"/>
      <c r="M23" s="6" t="s">
        <v>134</v>
      </c>
    </row>
    <row r="24" spans="2:16" ht="18.600000000000001" customHeight="1" x14ac:dyDescent="0.25">
      <c r="B24" s="91"/>
      <c r="C24" s="92"/>
      <c r="D24" s="92"/>
      <c r="E24" s="92"/>
      <c r="F24" s="92"/>
      <c r="G24" s="92"/>
      <c r="H24" s="92"/>
      <c r="I24" s="92"/>
      <c r="J24" s="93"/>
    </row>
    <row r="25" spans="2:16" ht="18.600000000000001" customHeight="1" x14ac:dyDescent="0.25">
      <c r="B25" s="91"/>
      <c r="C25" s="92"/>
      <c r="D25" s="92"/>
      <c r="E25" s="92"/>
      <c r="F25" s="92"/>
      <c r="G25" s="92"/>
      <c r="H25" s="92"/>
      <c r="I25" s="92"/>
      <c r="J25" s="93"/>
    </row>
    <row r="26" spans="2:16" ht="18.600000000000001" customHeight="1" x14ac:dyDescent="0.25">
      <c r="B26" s="91"/>
      <c r="C26" s="92"/>
      <c r="D26" s="92"/>
      <c r="E26" s="92"/>
      <c r="F26" s="92"/>
      <c r="G26" s="92"/>
      <c r="H26" s="92"/>
      <c r="I26" s="92"/>
      <c r="J26" s="93"/>
    </row>
    <row r="27" spans="2:16" ht="18.600000000000001" customHeight="1" x14ac:dyDescent="0.25">
      <c r="B27" s="91"/>
      <c r="C27" s="92"/>
      <c r="D27" s="92"/>
      <c r="E27" s="92"/>
      <c r="F27" s="92"/>
      <c r="G27" s="92"/>
      <c r="H27" s="92"/>
      <c r="I27" s="92"/>
      <c r="J27" s="93"/>
    </row>
    <row r="28" spans="2:16" ht="18.600000000000001" customHeight="1" x14ac:dyDescent="0.25">
      <c r="B28" s="91"/>
      <c r="C28" s="92"/>
      <c r="D28" s="92"/>
      <c r="E28" s="92"/>
      <c r="F28" s="92"/>
      <c r="G28" s="92"/>
      <c r="H28" s="92"/>
      <c r="I28" s="92"/>
      <c r="J28" s="93"/>
    </row>
    <row r="29" spans="2:16" ht="18.75" x14ac:dyDescent="0.3">
      <c r="B29" s="91"/>
      <c r="C29" s="92"/>
      <c r="D29" s="92"/>
      <c r="E29" s="92"/>
      <c r="F29" s="92"/>
      <c r="G29" s="92"/>
      <c r="H29" s="92"/>
      <c r="I29" s="92"/>
      <c r="J29" s="93"/>
      <c r="P29" s="9"/>
    </row>
    <row r="30" spans="2:16" ht="18.600000000000001" customHeight="1" x14ac:dyDescent="0.25">
      <c r="B30" s="91"/>
      <c r="C30" s="92"/>
      <c r="D30" s="92"/>
      <c r="E30" s="92"/>
      <c r="F30" s="92"/>
      <c r="G30" s="92"/>
      <c r="H30" s="92"/>
      <c r="I30" s="92"/>
      <c r="J30" s="93"/>
    </row>
    <row r="31" spans="2:16" ht="18.600000000000001" customHeight="1" x14ac:dyDescent="0.25">
      <c r="B31" s="91"/>
      <c r="C31" s="92"/>
      <c r="D31" s="92"/>
      <c r="E31" s="92"/>
      <c r="F31" s="92"/>
      <c r="G31" s="92"/>
      <c r="H31" s="92"/>
      <c r="I31" s="92"/>
      <c r="J31" s="93"/>
    </row>
    <row r="32" spans="2:16" ht="18.600000000000001" customHeight="1" x14ac:dyDescent="0.25">
      <c r="B32" s="91"/>
      <c r="C32" s="92"/>
      <c r="D32" s="92"/>
      <c r="E32" s="92"/>
      <c r="F32" s="92"/>
      <c r="G32" s="92"/>
      <c r="H32" s="92"/>
      <c r="I32" s="92"/>
      <c r="J32" s="93"/>
    </row>
    <row r="33" spans="2:10" x14ac:dyDescent="0.25">
      <c r="B33" s="91"/>
      <c r="C33" s="92"/>
      <c r="D33" s="92"/>
      <c r="E33" s="92"/>
      <c r="F33" s="92"/>
      <c r="G33" s="92"/>
      <c r="H33" s="92"/>
      <c r="I33" s="92"/>
      <c r="J33" s="93"/>
    </row>
    <row r="34" spans="2:10" x14ac:dyDescent="0.25">
      <c r="B34" s="91"/>
      <c r="C34" s="92"/>
      <c r="D34" s="92"/>
      <c r="E34" s="92"/>
      <c r="F34" s="92"/>
      <c r="G34" s="92"/>
      <c r="H34" s="92"/>
      <c r="I34" s="92"/>
      <c r="J34" s="93"/>
    </row>
    <row r="35" spans="2:10" x14ac:dyDescent="0.25">
      <c r="B35" s="91"/>
      <c r="C35" s="92"/>
      <c r="D35" s="92"/>
      <c r="E35" s="92"/>
      <c r="F35" s="92"/>
      <c r="G35" s="92"/>
      <c r="H35" s="92"/>
      <c r="I35" s="92"/>
      <c r="J35" s="93"/>
    </row>
    <row r="36" spans="2:10" x14ac:dyDescent="0.25">
      <c r="B36" s="91"/>
      <c r="C36" s="92"/>
      <c r="D36" s="92"/>
      <c r="E36" s="92"/>
      <c r="F36" s="92"/>
      <c r="G36" s="92"/>
      <c r="H36" s="92"/>
      <c r="I36" s="92"/>
      <c r="J36" s="93"/>
    </row>
    <row r="37" spans="2:10" ht="18.75" customHeight="1" x14ac:dyDescent="0.25">
      <c r="B37" s="91"/>
      <c r="C37" s="92"/>
      <c r="D37" s="92"/>
      <c r="E37" s="92"/>
      <c r="F37" s="92"/>
      <c r="G37" s="92"/>
      <c r="H37" s="92"/>
      <c r="I37" s="92"/>
      <c r="J37" s="93"/>
    </row>
    <row r="38" spans="2:10" ht="18.75" customHeight="1" x14ac:dyDescent="0.3">
      <c r="B38" s="87" t="s">
        <v>218</v>
      </c>
      <c r="C38" s="83"/>
      <c r="D38" s="83"/>
      <c r="E38" s="83"/>
      <c r="F38" s="83"/>
      <c r="G38" s="83"/>
      <c r="H38" s="83"/>
      <c r="I38" s="83"/>
      <c r="J38" s="84"/>
    </row>
    <row r="39" spans="2:10" ht="18.75" customHeight="1" x14ac:dyDescent="0.3">
      <c r="B39" s="82"/>
      <c r="C39" s="83"/>
      <c r="D39" s="83"/>
      <c r="E39" s="83"/>
      <c r="F39" s="83"/>
      <c r="G39" s="83"/>
      <c r="H39" s="83"/>
      <c r="I39" s="83"/>
      <c r="J39" s="84"/>
    </row>
    <row r="40" spans="2:10" ht="18.75" x14ac:dyDescent="0.3">
      <c r="B40" s="10" t="s">
        <v>22</v>
      </c>
      <c r="C40" s="9"/>
      <c r="D40" s="9"/>
      <c r="E40" s="9"/>
      <c r="J40" s="7"/>
    </row>
    <row r="41" spans="2:10" ht="18.75" x14ac:dyDescent="0.3">
      <c r="B41" s="10"/>
      <c r="C41" s="9"/>
      <c r="D41" s="9"/>
      <c r="E41" s="9"/>
      <c r="J41" s="7"/>
    </row>
    <row r="42" spans="2:10" ht="18.75" x14ac:dyDescent="0.3">
      <c r="B42" s="10" t="s">
        <v>154</v>
      </c>
      <c r="C42" s="9"/>
      <c r="D42" s="9"/>
      <c r="E42" s="9"/>
      <c r="J42" s="7"/>
    </row>
    <row r="43" spans="2:10" ht="18.75" x14ac:dyDescent="0.3">
      <c r="B43" s="8"/>
      <c r="C43" s="9"/>
      <c r="D43" s="9"/>
      <c r="E43" s="9"/>
      <c r="J43" s="7"/>
    </row>
    <row r="44" spans="2:10" ht="18.75" x14ac:dyDescent="0.3">
      <c r="B44" s="10" t="s">
        <v>151</v>
      </c>
      <c r="C44" s="9"/>
      <c r="D44" s="9"/>
      <c r="E44" s="9"/>
      <c r="J44" s="7"/>
    </row>
    <row r="45" spans="2:10" ht="18.75" x14ac:dyDescent="0.3">
      <c r="B45" s="8"/>
      <c r="C45" s="9"/>
      <c r="D45" s="9"/>
      <c r="E45" s="9"/>
      <c r="J45" s="7"/>
    </row>
    <row r="46" spans="2:10" ht="18.75" x14ac:dyDescent="0.3">
      <c r="B46" s="10" t="s">
        <v>152</v>
      </c>
      <c r="C46" s="9"/>
      <c r="D46" s="9"/>
      <c r="E46" s="9"/>
      <c r="J46" s="7"/>
    </row>
    <row r="47" spans="2:10" ht="18.75" x14ac:dyDescent="0.3">
      <c r="B47" s="10"/>
      <c r="C47" s="9"/>
      <c r="D47" s="9"/>
      <c r="E47" s="9"/>
      <c r="J47" s="7"/>
    </row>
    <row r="48" spans="2:10" ht="18.75" x14ac:dyDescent="0.3">
      <c r="B48" s="10" t="s">
        <v>208</v>
      </c>
      <c r="C48" s="9"/>
      <c r="D48" s="81" t="s">
        <v>205</v>
      </c>
      <c r="E48" s="9"/>
      <c r="J48" s="7"/>
    </row>
    <row r="49" spans="1:10" ht="18.75" x14ac:dyDescent="0.3">
      <c r="B49" s="10"/>
      <c r="C49" s="9"/>
      <c r="D49" s="9"/>
      <c r="E49" s="9"/>
      <c r="F49" s="9"/>
      <c r="J49" s="7"/>
    </row>
    <row r="50" spans="1:10" ht="18.75" x14ac:dyDescent="0.3">
      <c r="B50" s="10" t="s">
        <v>209</v>
      </c>
      <c r="C50" s="9"/>
      <c r="D50" s="9"/>
      <c r="E50" s="9"/>
      <c r="J50" s="7"/>
    </row>
    <row r="51" spans="1:10" ht="18.75" x14ac:dyDescent="0.3">
      <c r="B51" s="10"/>
      <c r="C51" s="9"/>
      <c r="D51" s="9"/>
      <c r="E51" s="9"/>
      <c r="J51" s="7"/>
    </row>
    <row r="52" spans="1:10" ht="18.75" x14ac:dyDescent="0.3">
      <c r="B52" s="13" t="s">
        <v>164</v>
      </c>
      <c r="C52" s="9"/>
      <c r="D52" s="9"/>
      <c r="E52" s="9"/>
      <c r="J52" s="7"/>
    </row>
    <row r="53" spans="1:10" ht="18.600000000000001" customHeight="1" x14ac:dyDescent="0.25">
      <c r="B53" s="94" t="s">
        <v>207</v>
      </c>
      <c r="C53" s="95"/>
      <c r="D53" s="95"/>
      <c r="E53" s="95"/>
      <c r="F53" s="95"/>
      <c r="G53" s="95"/>
      <c r="H53" s="95"/>
      <c r="I53" s="95"/>
      <c r="J53" s="96"/>
    </row>
    <row r="54" spans="1:10" ht="18.600000000000001" customHeight="1" x14ac:dyDescent="0.25">
      <c r="B54" s="94"/>
      <c r="C54" s="95"/>
      <c r="D54" s="95"/>
      <c r="E54" s="95"/>
      <c r="F54" s="95"/>
      <c r="G54" s="95"/>
      <c r="H54" s="95"/>
      <c r="I54" s="95"/>
      <c r="J54" s="96"/>
    </row>
    <row r="55" spans="1:10" ht="18.75" x14ac:dyDescent="0.3">
      <c r="B55" s="10" t="s">
        <v>163</v>
      </c>
      <c r="C55" s="9"/>
      <c r="D55" s="9"/>
      <c r="E55" s="9"/>
      <c r="J55" s="7"/>
    </row>
    <row r="56" spans="1:10" ht="18.75" x14ac:dyDescent="0.3">
      <c r="B56" s="10"/>
      <c r="C56" s="9"/>
      <c r="D56" s="9"/>
      <c r="E56" s="9"/>
      <c r="J56" s="7"/>
    </row>
    <row r="57" spans="1:10" ht="18.75" x14ac:dyDescent="0.3">
      <c r="B57" s="13" t="s">
        <v>155</v>
      </c>
      <c r="C57" s="9"/>
      <c r="D57" s="9"/>
      <c r="E57" s="9"/>
      <c r="J57" s="7"/>
    </row>
    <row r="58" spans="1:10" ht="18.600000000000001" customHeight="1" x14ac:dyDescent="0.25">
      <c r="B58" s="91" t="s">
        <v>219</v>
      </c>
      <c r="C58" s="92"/>
      <c r="D58" s="92"/>
      <c r="E58" s="92"/>
      <c r="F58" s="92"/>
      <c r="G58" s="92"/>
      <c r="H58" s="92"/>
      <c r="I58" s="92"/>
      <c r="J58" s="93"/>
    </row>
    <row r="59" spans="1:10" ht="42.75" customHeight="1" x14ac:dyDescent="0.25">
      <c r="B59" s="91"/>
      <c r="C59" s="92"/>
      <c r="D59" s="92"/>
      <c r="E59" s="92"/>
      <c r="F59" s="92"/>
      <c r="G59" s="92"/>
      <c r="H59" s="92"/>
      <c r="I59" s="92"/>
      <c r="J59" s="93"/>
    </row>
    <row r="60" spans="1:10" ht="18.75" x14ac:dyDescent="0.3">
      <c r="A60" s="7"/>
      <c r="B60" s="12" t="s">
        <v>206</v>
      </c>
      <c r="J60" s="7"/>
    </row>
    <row r="61" spans="1:10" ht="19.5" thickBot="1" x14ac:dyDescent="0.35">
      <c r="B61" s="88"/>
      <c r="C61" s="89"/>
      <c r="D61" s="89"/>
      <c r="E61" s="89"/>
      <c r="F61" s="89"/>
      <c r="G61" s="89"/>
      <c r="H61" s="89"/>
      <c r="I61" s="89"/>
      <c r="J61" s="90"/>
    </row>
  </sheetData>
  <mergeCells count="5">
    <mergeCell ref="B61:J61"/>
    <mergeCell ref="B8:J37"/>
    <mergeCell ref="B53:J54"/>
    <mergeCell ref="B58:J59"/>
    <mergeCell ref="B7:J7"/>
  </mergeCells>
  <hyperlinks>
    <hyperlink ref="B60" r:id="rId1" xr:uid="{BFE74E63-A4DD-487E-A3F1-8C18C5E42288}"/>
    <hyperlink ref="B40" r:id="rId2" xr:uid="{A92FC283-3AF8-4161-BB8F-C8DDAEEE0209}"/>
    <hyperlink ref="B42" r:id="rId3" xr:uid="{D92AC438-3B7D-4350-B034-11A6B2FCC50F}"/>
    <hyperlink ref="B44" r:id="rId4" xr:uid="{22E2FDEC-15FE-4CF9-8F4E-FA8BA97E773E}"/>
    <hyperlink ref="B46" r:id="rId5" xr:uid="{063E3811-B2B5-4ACC-AD01-F2CCB9D497BB}"/>
    <hyperlink ref="B48" r:id="rId6" display="Nature Scot lists their own opportunities" xr:uid="{27A53738-5255-43CE-BD2F-2605FFE6CD07}"/>
    <hyperlink ref="D48" r:id="rId7" xr:uid="{A4C5896D-4EB0-4685-BEF8-049D144C8CEC}"/>
    <hyperlink ref="B50" r:id="rId8" display="Carbon Net Zero Funding and Grants, Crown Commercial Service (UK-wide funding opportunities)" xr:uid="{94E11408-0008-4AC0-BF1F-FC21BAFDA7A7}"/>
    <hyperlink ref="B55" r:id="rId9" xr:uid="{10F6FB23-EF0F-43E2-88F8-2489B063F9A1}"/>
  </hyperlinks>
  <pageMargins left="0.7" right="0.7" top="0.75" bottom="0.75" header="0.3" footer="0.3"/>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7A52-8CD3-4683-96C7-33AA01F12B09}">
  <dimension ref="A1:BK421"/>
  <sheetViews>
    <sheetView tabSelected="1" topLeftCell="A28" zoomScaleNormal="100" workbookViewId="0">
      <selection activeCell="A29" sqref="A29:XFD29"/>
    </sheetView>
  </sheetViews>
  <sheetFormatPr defaultColWidth="8.85546875" defaultRowHeight="15.75" x14ac:dyDescent="0.25"/>
  <cols>
    <col min="1" max="1" width="35.7109375" style="23" customWidth="1"/>
    <col min="2" max="2" width="30" style="23" customWidth="1"/>
    <col min="3" max="3" width="28" style="23" customWidth="1"/>
    <col min="4" max="4" width="29.28515625" style="23" customWidth="1"/>
    <col min="5" max="5" width="19.140625" style="23" bestFit="1" customWidth="1"/>
    <col min="6" max="6" width="27.7109375" style="23" customWidth="1"/>
    <col min="7" max="7" width="29.28515625" style="23" customWidth="1"/>
    <col min="8" max="8" width="58.42578125" style="23" customWidth="1"/>
    <col min="9" max="9" width="29.7109375" style="23" customWidth="1"/>
    <col min="10" max="16384" width="8.85546875" style="23"/>
  </cols>
  <sheetData>
    <row r="1" spans="1:63" ht="23.25" x14ac:dyDescent="0.35">
      <c r="A1" s="65" t="s">
        <v>150</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row>
    <row r="2" spans="1:63" ht="18.75" x14ac:dyDescent="0.3">
      <c r="A2" s="9" t="s">
        <v>191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row>
    <row r="3" spans="1:63" x14ac:dyDescent="0.25">
      <c r="A3" s="66"/>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row>
    <row r="4" spans="1:63" x14ac:dyDescent="0.25">
      <c r="A4" s="66"/>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row>
    <row r="5" spans="1:63" x14ac:dyDescent="0.25">
      <c r="A5" s="69" t="s">
        <v>0</v>
      </c>
      <c r="B5" s="69" t="s">
        <v>1</v>
      </c>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row>
    <row r="6" spans="1:63" x14ac:dyDescent="0.25">
      <c r="A6" s="24" t="s">
        <v>3</v>
      </c>
      <c r="B6" s="24">
        <f>COUNTIF(A20:A74, "*Community*")</f>
        <v>9</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row>
    <row r="7" spans="1:63" x14ac:dyDescent="0.25">
      <c r="A7" s="25" t="s">
        <v>2</v>
      </c>
      <c r="B7" s="25">
        <f>COUNTIF(A29:A74, "*Sustainable Travel*")</f>
        <v>3</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row>
    <row r="8" spans="1:63" x14ac:dyDescent="0.25">
      <c r="A8" s="26" t="s">
        <v>106</v>
      </c>
      <c r="B8" s="26">
        <f>COUNTIF(A29:A74, "*Electric Vehicle Charging*")</f>
        <v>3</v>
      </c>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row>
    <row r="9" spans="1:63" x14ac:dyDescent="0.25">
      <c r="A9" s="27" t="s">
        <v>52</v>
      </c>
      <c r="B9" s="27">
        <f>COUNTIF(A29:A76, "*Tree Planting*")</f>
        <v>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row>
    <row r="10" spans="1:63" x14ac:dyDescent="0.25">
      <c r="A10" s="28" t="s">
        <v>122</v>
      </c>
      <c r="B10" s="28">
        <v>2</v>
      </c>
      <c r="C10" s="66"/>
      <c r="D10" s="66"/>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row>
    <row r="11" spans="1:63" x14ac:dyDescent="0.25">
      <c r="A11" s="29" t="s">
        <v>174</v>
      </c>
      <c r="B11" s="29">
        <v>1</v>
      </c>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row>
    <row r="12" spans="1:63" x14ac:dyDescent="0.25">
      <c r="A12" s="30" t="s">
        <v>142</v>
      </c>
      <c r="B12" s="30">
        <v>5</v>
      </c>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row>
    <row r="13" spans="1:63" x14ac:dyDescent="0.25">
      <c r="A13" s="31" t="s">
        <v>31</v>
      </c>
      <c r="B13" s="32">
        <f>COUNTIF(A29:A76, "*Energy and Energy Efficiency*")</f>
        <v>1</v>
      </c>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row>
    <row r="14" spans="1:63" x14ac:dyDescent="0.25">
      <c r="A14" s="33" t="s">
        <v>175</v>
      </c>
      <c r="B14" s="33">
        <v>1</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row>
    <row r="15" spans="1:63" x14ac:dyDescent="0.25">
      <c r="A15" s="67"/>
      <c r="B15" s="67"/>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row>
    <row r="16" spans="1:63" x14ac:dyDescent="0.25">
      <c r="A16" s="68" t="s">
        <v>4</v>
      </c>
      <c r="B16" s="34">
        <f>SUM(B6:B14)</f>
        <v>29</v>
      </c>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row>
    <row r="17" spans="1:63" x14ac:dyDescent="0.25">
      <c r="A17" s="67"/>
      <c r="B17" s="67"/>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row>
    <row r="18" spans="1:63" x14ac:dyDescent="0.25">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row>
    <row r="19" spans="1:63" s="35" customFormat="1" ht="31.5" x14ac:dyDescent="0.25">
      <c r="A19" s="35" t="s">
        <v>5</v>
      </c>
      <c r="B19" s="35" t="s">
        <v>6</v>
      </c>
      <c r="C19" s="35" t="s">
        <v>7</v>
      </c>
      <c r="D19" s="35" t="s">
        <v>8</v>
      </c>
      <c r="E19" s="35" t="s">
        <v>9</v>
      </c>
      <c r="F19" s="35" t="s">
        <v>10</v>
      </c>
      <c r="G19" s="35" t="s">
        <v>11</v>
      </c>
      <c r="H19" s="35" t="s">
        <v>12</v>
      </c>
      <c r="I19" s="35" t="s">
        <v>203</v>
      </c>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row>
    <row r="20" spans="1:63" ht="144" customHeight="1" x14ac:dyDescent="0.25">
      <c r="A20" s="36" t="s">
        <v>3</v>
      </c>
      <c r="B20" s="36" t="s">
        <v>19</v>
      </c>
      <c r="C20" s="36" t="s">
        <v>83</v>
      </c>
      <c r="D20" s="36" t="s">
        <v>85</v>
      </c>
      <c r="E20" s="36" t="s">
        <v>84</v>
      </c>
      <c r="F20" s="36" t="s">
        <v>16</v>
      </c>
      <c r="G20" s="36" t="s">
        <v>46</v>
      </c>
      <c r="H20" s="36" t="s">
        <v>86</v>
      </c>
      <c r="I20" s="3" t="s">
        <v>20</v>
      </c>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row>
    <row r="21" spans="1:63" ht="122.25" customHeight="1" x14ac:dyDescent="0.25">
      <c r="A21" s="36" t="s">
        <v>3</v>
      </c>
      <c r="B21" s="36" t="s">
        <v>21</v>
      </c>
      <c r="C21" s="36" t="s">
        <v>94</v>
      </c>
      <c r="D21" s="36" t="s">
        <v>93</v>
      </c>
      <c r="E21" s="36" t="s">
        <v>15</v>
      </c>
      <c r="F21" s="36" t="s">
        <v>16</v>
      </c>
      <c r="G21" s="36" t="s">
        <v>46</v>
      </c>
      <c r="H21" s="36" t="s">
        <v>95</v>
      </c>
      <c r="I21" s="3" t="s">
        <v>96</v>
      </c>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row>
    <row r="22" spans="1:63" ht="81" customHeight="1" x14ac:dyDescent="0.25">
      <c r="A22" s="36" t="s">
        <v>3</v>
      </c>
      <c r="B22" s="36" t="s">
        <v>21</v>
      </c>
      <c r="C22" s="36" t="s">
        <v>89</v>
      </c>
      <c r="D22" s="36" t="s">
        <v>92</v>
      </c>
      <c r="E22" s="36" t="s">
        <v>15</v>
      </c>
      <c r="F22" s="36" t="s">
        <v>16</v>
      </c>
      <c r="G22" s="36" t="s">
        <v>46</v>
      </c>
      <c r="H22" s="36" t="s">
        <v>90</v>
      </c>
      <c r="I22" s="3" t="s">
        <v>91</v>
      </c>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row>
    <row r="23" spans="1:63" ht="147.75" customHeight="1" x14ac:dyDescent="0.25">
      <c r="A23" s="36" t="s">
        <v>3</v>
      </c>
      <c r="B23" s="36" t="s">
        <v>22</v>
      </c>
      <c r="C23" s="36" t="s">
        <v>23</v>
      </c>
      <c r="D23" s="36" t="s">
        <v>24</v>
      </c>
      <c r="E23" s="36" t="s">
        <v>25</v>
      </c>
      <c r="F23" s="36" t="s">
        <v>25</v>
      </c>
      <c r="G23" s="36" t="s">
        <v>25</v>
      </c>
      <c r="H23" s="37" t="s">
        <v>210</v>
      </c>
      <c r="I23" s="3" t="s">
        <v>26</v>
      </c>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row>
    <row r="24" spans="1:63" ht="147.75" customHeight="1" x14ac:dyDescent="0.25">
      <c r="A24" s="36" t="s">
        <v>3</v>
      </c>
      <c r="B24" s="36" t="s">
        <v>156</v>
      </c>
      <c r="C24" s="36" t="s">
        <v>71</v>
      </c>
      <c r="D24" s="36" t="s">
        <v>157</v>
      </c>
      <c r="E24" s="36" t="s">
        <v>15</v>
      </c>
      <c r="F24" s="36" t="s">
        <v>158</v>
      </c>
      <c r="G24" s="36" t="s">
        <v>161</v>
      </c>
      <c r="H24" s="37" t="s">
        <v>160</v>
      </c>
      <c r="I24" s="3" t="s">
        <v>159</v>
      </c>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row>
    <row r="25" spans="1:63" ht="182.25" customHeight="1" x14ac:dyDescent="0.25">
      <c r="A25" s="36" t="s">
        <v>3</v>
      </c>
      <c r="B25" s="36" t="s">
        <v>156</v>
      </c>
      <c r="C25" s="36" t="s">
        <v>199</v>
      </c>
      <c r="D25" s="36" t="s">
        <v>201</v>
      </c>
      <c r="E25" s="36" t="s">
        <v>15</v>
      </c>
      <c r="F25" s="36" t="s">
        <v>25</v>
      </c>
      <c r="G25" s="36" t="s">
        <v>17</v>
      </c>
      <c r="H25" s="37" t="s">
        <v>200</v>
      </c>
      <c r="I25" s="3" t="s">
        <v>202</v>
      </c>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row>
    <row r="26" spans="1:63" ht="182.25" customHeight="1" x14ac:dyDescent="0.25">
      <c r="A26" s="36" t="s">
        <v>3</v>
      </c>
      <c r="B26" s="37" t="s">
        <v>59</v>
      </c>
      <c r="C26" s="36" t="s">
        <v>195</v>
      </c>
      <c r="D26" s="36" t="s">
        <v>197</v>
      </c>
      <c r="E26" s="36" t="s">
        <v>15</v>
      </c>
      <c r="F26" s="36" t="s">
        <v>25</v>
      </c>
      <c r="G26" s="36" t="s">
        <v>25</v>
      </c>
      <c r="H26" s="36" t="s">
        <v>198</v>
      </c>
      <c r="I26" s="3" t="s">
        <v>196</v>
      </c>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row>
    <row r="27" spans="1:63" ht="182.25" customHeight="1" x14ac:dyDescent="0.25">
      <c r="A27" s="36" t="s">
        <v>3</v>
      </c>
      <c r="B27" s="37" t="s">
        <v>27</v>
      </c>
      <c r="C27" s="36" t="s">
        <v>28</v>
      </c>
      <c r="D27" s="36" t="s">
        <v>24</v>
      </c>
      <c r="E27" s="36" t="s">
        <v>87</v>
      </c>
      <c r="F27" s="36" t="s">
        <v>29</v>
      </c>
      <c r="G27" s="36" t="s">
        <v>29</v>
      </c>
      <c r="H27" s="36" t="s">
        <v>88</v>
      </c>
      <c r="I27" s="3" t="s">
        <v>30</v>
      </c>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row>
    <row r="28" spans="1:63" ht="142.5" customHeight="1" x14ac:dyDescent="0.25">
      <c r="A28" s="36" t="s">
        <v>3</v>
      </c>
      <c r="B28" s="37" t="s">
        <v>22</v>
      </c>
      <c r="C28" s="36" t="s">
        <v>97</v>
      </c>
      <c r="D28" s="36" t="s">
        <v>98</v>
      </c>
      <c r="E28" s="36" t="s">
        <v>15</v>
      </c>
      <c r="F28" s="36" t="s">
        <v>46</v>
      </c>
      <c r="G28" s="36" t="s">
        <v>25</v>
      </c>
      <c r="H28" s="36" t="s">
        <v>99</v>
      </c>
      <c r="I28" s="14" t="s">
        <v>100</v>
      </c>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row>
    <row r="29" spans="1:63" ht="104.25" customHeight="1" x14ac:dyDescent="0.25">
      <c r="A29" s="38" t="s">
        <v>2</v>
      </c>
      <c r="B29" s="38" t="s">
        <v>18</v>
      </c>
      <c r="C29" s="38" t="s">
        <v>77</v>
      </c>
      <c r="D29" s="38" t="s">
        <v>79</v>
      </c>
      <c r="E29" s="38" t="s">
        <v>15</v>
      </c>
      <c r="F29" s="39" t="s">
        <v>78</v>
      </c>
      <c r="G29" s="38" t="s">
        <v>17</v>
      </c>
      <c r="H29" s="38" t="s">
        <v>76</v>
      </c>
      <c r="I29" s="4" t="s">
        <v>66</v>
      </c>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row>
    <row r="30" spans="1:63" ht="96.75" customHeight="1" x14ac:dyDescent="0.25">
      <c r="A30" s="38" t="s">
        <v>2</v>
      </c>
      <c r="B30" s="38" t="s">
        <v>19</v>
      </c>
      <c r="C30" s="38" t="s">
        <v>80</v>
      </c>
      <c r="D30" s="38" t="s">
        <v>81</v>
      </c>
      <c r="E30" s="38" t="s">
        <v>15</v>
      </c>
      <c r="F30" s="38" t="s">
        <v>119</v>
      </c>
      <c r="G30" s="38" t="s">
        <v>25</v>
      </c>
      <c r="H30" s="38" t="s">
        <v>204</v>
      </c>
      <c r="I30" s="4" t="s">
        <v>82</v>
      </c>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row>
    <row r="31" spans="1:63" ht="106.5" customHeight="1" x14ac:dyDescent="0.25">
      <c r="A31" s="38" t="s">
        <v>2</v>
      </c>
      <c r="B31" s="40" t="s">
        <v>14</v>
      </c>
      <c r="C31" s="40" t="s">
        <v>115</v>
      </c>
      <c r="D31" s="38" t="s">
        <v>116</v>
      </c>
      <c r="E31" s="40" t="s">
        <v>15</v>
      </c>
      <c r="F31" s="38" t="s">
        <v>118</v>
      </c>
      <c r="G31" s="38" t="s">
        <v>17</v>
      </c>
      <c r="H31" s="38" t="s">
        <v>117</v>
      </c>
      <c r="I31" s="4" t="s">
        <v>149</v>
      </c>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row>
    <row r="32" spans="1:63" ht="210.75" customHeight="1" x14ac:dyDescent="0.25">
      <c r="A32" s="41" t="s">
        <v>106</v>
      </c>
      <c r="B32" s="41" t="s">
        <v>102</v>
      </c>
      <c r="C32" s="41" t="s">
        <v>101</v>
      </c>
      <c r="D32" s="41" t="s">
        <v>112</v>
      </c>
      <c r="E32" s="41" t="s">
        <v>114</v>
      </c>
      <c r="F32" s="41" t="s">
        <v>113</v>
      </c>
      <c r="G32" s="41" t="s">
        <v>17</v>
      </c>
      <c r="H32" s="41" t="s">
        <v>103</v>
      </c>
      <c r="I32" s="42" t="s">
        <v>148</v>
      </c>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row>
    <row r="33" spans="1:63" ht="108.75" customHeight="1" x14ac:dyDescent="0.25">
      <c r="A33" s="41" t="s">
        <v>106</v>
      </c>
      <c r="B33" s="41" t="s">
        <v>105</v>
      </c>
      <c r="C33" s="41" t="s">
        <v>104</v>
      </c>
      <c r="D33" s="43" t="s">
        <v>108</v>
      </c>
      <c r="E33" s="44" t="s">
        <v>114</v>
      </c>
      <c r="F33" s="41" t="s">
        <v>162</v>
      </c>
      <c r="G33" s="41" t="s">
        <v>17</v>
      </c>
      <c r="H33" s="43" t="s">
        <v>107</v>
      </c>
      <c r="I33" s="42" t="s">
        <v>147</v>
      </c>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row>
    <row r="34" spans="1:63" ht="100.5" customHeight="1" x14ac:dyDescent="0.25">
      <c r="A34" s="41" t="s">
        <v>106</v>
      </c>
      <c r="B34" s="41" t="s">
        <v>105</v>
      </c>
      <c r="C34" s="41" t="s">
        <v>109</v>
      </c>
      <c r="D34" s="43" t="s">
        <v>111</v>
      </c>
      <c r="E34" s="45" t="s">
        <v>114</v>
      </c>
      <c r="F34" s="46">
        <v>45747</v>
      </c>
      <c r="G34" s="45" t="s">
        <v>17</v>
      </c>
      <c r="H34" s="41" t="s">
        <v>110</v>
      </c>
      <c r="I34" s="42" t="s">
        <v>146</v>
      </c>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row>
    <row r="35" spans="1:63" ht="97.5" customHeight="1" x14ac:dyDescent="0.25">
      <c r="A35" s="47" t="s">
        <v>52</v>
      </c>
      <c r="B35" s="47" t="s">
        <v>53</v>
      </c>
      <c r="C35" s="48" t="s">
        <v>61</v>
      </c>
      <c r="D35" s="48" t="s">
        <v>137</v>
      </c>
      <c r="E35" s="48" t="s">
        <v>15</v>
      </c>
      <c r="F35" s="47" t="s">
        <v>139</v>
      </c>
      <c r="G35" s="48" t="s">
        <v>138</v>
      </c>
      <c r="H35" s="48" t="s">
        <v>135</v>
      </c>
      <c r="I35" s="5" t="s">
        <v>60</v>
      </c>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row>
    <row r="36" spans="1:63" ht="147.75" customHeight="1" x14ac:dyDescent="0.25">
      <c r="A36" s="47" t="s">
        <v>52</v>
      </c>
      <c r="B36" s="47" t="s">
        <v>62</v>
      </c>
      <c r="C36" s="48" t="s">
        <v>63</v>
      </c>
      <c r="D36" s="48" t="s">
        <v>64</v>
      </c>
      <c r="E36" s="48" t="s">
        <v>15</v>
      </c>
      <c r="F36" s="49">
        <v>45627</v>
      </c>
      <c r="G36" s="48" t="s">
        <v>17</v>
      </c>
      <c r="H36" s="48" t="s">
        <v>136</v>
      </c>
      <c r="I36" s="5" t="s">
        <v>65</v>
      </c>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66"/>
      <c r="AO36" s="66"/>
      <c r="AP36" s="66"/>
      <c r="AQ36" s="66"/>
      <c r="AR36" s="66"/>
      <c r="AS36" s="66"/>
      <c r="AT36" s="66"/>
      <c r="AU36" s="66"/>
      <c r="AV36" s="66"/>
      <c r="AW36" s="66"/>
      <c r="AX36" s="66"/>
      <c r="AY36" s="66"/>
      <c r="AZ36" s="66"/>
      <c r="BA36" s="66"/>
      <c r="BB36" s="66"/>
      <c r="BC36" s="66"/>
      <c r="BD36" s="66"/>
      <c r="BE36" s="66"/>
      <c r="BF36" s="66"/>
      <c r="BG36" s="66"/>
      <c r="BH36" s="66"/>
      <c r="BI36" s="66"/>
      <c r="BJ36" s="66"/>
      <c r="BK36" s="66"/>
    </row>
    <row r="37" spans="1:63" ht="97.5" customHeight="1" x14ac:dyDescent="0.25">
      <c r="A37" s="47" t="s">
        <v>52</v>
      </c>
      <c r="B37" s="47" t="s">
        <v>54</v>
      </c>
      <c r="C37" s="48" t="s">
        <v>133</v>
      </c>
      <c r="D37" s="48" t="s">
        <v>132</v>
      </c>
      <c r="E37" s="48" t="s">
        <v>130</v>
      </c>
      <c r="F37" s="47" t="s">
        <v>119</v>
      </c>
      <c r="G37" s="48" t="s">
        <v>129</v>
      </c>
      <c r="H37" s="48" t="s">
        <v>131</v>
      </c>
      <c r="I37" s="5" t="s">
        <v>70</v>
      </c>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c r="AY37" s="66"/>
      <c r="AZ37" s="66"/>
      <c r="BA37" s="66"/>
      <c r="BB37" s="66"/>
      <c r="BC37" s="66"/>
      <c r="BD37" s="66"/>
      <c r="BE37" s="66"/>
      <c r="BF37" s="66"/>
      <c r="BG37" s="66"/>
      <c r="BH37" s="66"/>
      <c r="BI37" s="66"/>
      <c r="BJ37" s="66"/>
      <c r="BK37" s="66"/>
    </row>
    <row r="38" spans="1:63" ht="97.5" customHeight="1" x14ac:dyDescent="0.25">
      <c r="A38" s="47" t="s">
        <v>52</v>
      </c>
      <c r="B38" s="47" t="s">
        <v>54</v>
      </c>
      <c r="C38" s="48" t="s">
        <v>120</v>
      </c>
      <c r="D38" s="48" t="s">
        <v>121</v>
      </c>
      <c r="E38" s="48" t="s">
        <v>15</v>
      </c>
      <c r="F38" s="47" t="s">
        <v>141</v>
      </c>
      <c r="G38" s="48" t="s">
        <v>140</v>
      </c>
      <c r="H38" s="48" t="s">
        <v>128</v>
      </c>
      <c r="I38" s="5" t="s">
        <v>69</v>
      </c>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row>
    <row r="39" spans="1:63" ht="97.5" customHeight="1" x14ac:dyDescent="0.25">
      <c r="A39" s="50" t="s">
        <v>122</v>
      </c>
      <c r="B39" s="85" t="s">
        <v>213</v>
      </c>
      <c r="C39" s="50" t="s">
        <v>214</v>
      </c>
      <c r="D39" s="50" t="s">
        <v>216</v>
      </c>
      <c r="E39" s="86">
        <v>45536</v>
      </c>
      <c r="F39" s="85" t="s">
        <v>215</v>
      </c>
      <c r="G39" s="50" t="s">
        <v>140</v>
      </c>
      <c r="H39" s="50" t="s">
        <v>211</v>
      </c>
      <c r="I39" s="51" t="s">
        <v>212</v>
      </c>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row>
    <row r="40" spans="1:63" ht="122.25" customHeight="1" x14ac:dyDescent="0.25">
      <c r="A40" s="50" t="s">
        <v>122</v>
      </c>
      <c r="B40" s="50" t="s">
        <v>123</v>
      </c>
      <c r="C40" s="50" t="s">
        <v>126</v>
      </c>
      <c r="D40" s="50" t="s">
        <v>127</v>
      </c>
      <c r="E40" s="50" t="s">
        <v>15</v>
      </c>
      <c r="F40" s="50" t="s">
        <v>124</v>
      </c>
      <c r="G40" s="50" t="s">
        <v>140</v>
      </c>
      <c r="H40" s="50" t="s">
        <v>125</v>
      </c>
      <c r="I40" s="51" t="s">
        <v>145</v>
      </c>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row>
    <row r="41" spans="1:63" ht="104.25" customHeight="1" x14ac:dyDescent="0.25">
      <c r="A41" s="52" t="s">
        <v>174</v>
      </c>
      <c r="B41" s="52" t="s">
        <v>165</v>
      </c>
      <c r="C41" s="52" t="s">
        <v>166</v>
      </c>
      <c r="D41" s="52" t="s">
        <v>167</v>
      </c>
      <c r="E41" s="52" t="s">
        <v>15</v>
      </c>
      <c r="F41" s="54">
        <v>45580</v>
      </c>
      <c r="G41" s="52" t="s">
        <v>161</v>
      </c>
      <c r="H41" s="52" t="s">
        <v>169</v>
      </c>
      <c r="I41" s="53" t="s">
        <v>75</v>
      </c>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6"/>
      <c r="AM41" s="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row>
    <row r="42" spans="1:63" customFormat="1" ht="138.75" customHeight="1" x14ac:dyDescent="0.25">
      <c r="A42" s="55" t="s">
        <v>142</v>
      </c>
      <c r="B42" s="55" t="s">
        <v>176</v>
      </c>
      <c r="C42" s="55" t="s">
        <v>177</v>
      </c>
      <c r="D42" s="55" t="s">
        <v>178</v>
      </c>
      <c r="E42" s="55" t="s">
        <v>15</v>
      </c>
      <c r="F42" s="56" t="s">
        <v>179</v>
      </c>
      <c r="G42" s="55" t="s">
        <v>161</v>
      </c>
      <c r="H42" s="55" t="s">
        <v>181</v>
      </c>
      <c r="I42" s="57" t="s">
        <v>180</v>
      </c>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row>
    <row r="43" spans="1:63" customFormat="1" ht="138.75" customHeight="1" x14ac:dyDescent="0.25">
      <c r="A43" s="58" t="s">
        <v>142</v>
      </c>
      <c r="B43" s="58" t="s">
        <v>176</v>
      </c>
      <c r="C43" s="58" t="s">
        <v>182</v>
      </c>
      <c r="D43" s="58" t="s">
        <v>183</v>
      </c>
      <c r="E43" s="58" t="s">
        <v>15</v>
      </c>
      <c r="F43" s="58" t="s">
        <v>184</v>
      </c>
      <c r="G43" s="58" t="s">
        <v>140</v>
      </c>
      <c r="H43" s="58" t="s">
        <v>188</v>
      </c>
      <c r="I43" s="59" t="s">
        <v>185</v>
      </c>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row>
    <row r="44" spans="1:63" ht="146.25" customHeight="1" x14ac:dyDescent="0.25">
      <c r="A44" s="58" t="s">
        <v>142</v>
      </c>
      <c r="B44" s="58" t="s">
        <v>176</v>
      </c>
      <c r="C44" s="55" t="s">
        <v>186</v>
      </c>
      <c r="D44" s="55" t="s">
        <v>187</v>
      </c>
      <c r="E44" s="55" t="s">
        <v>15</v>
      </c>
      <c r="F44" s="55" t="s">
        <v>184</v>
      </c>
      <c r="G44" s="55" t="s">
        <v>140</v>
      </c>
      <c r="H44" s="55" t="s">
        <v>189</v>
      </c>
      <c r="I44" s="60" t="s">
        <v>190</v>
      </c>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row>
    <row r="45" spans="1:63" ht="105.75" customHeight="1" x14ac:dyDescent="0.25">
      <c r="A45" s="61" t="s">
        <v>142</v>
      </c>
      <c r="B45" s="55" t="s">
        <v>165</v>
      </c>
      <c r="C45" s="55" t="s">
        <v>72</v>
      </c>
      <c r="D45" s="55" t="s">
        <v>168</v>
      </c>
      <c r="E45" s="55" t="s">
        <v>15</v>
      </c>
      <c r="F45" s="55" t="s">
        <v>46</v>
      </c>
      <c r="G45" s="55" t="s">
        <v>25</v>
      </c>
      <c r="H45" s="55" t="s">
        <v>170</v>
      </c>
      <c r="I45" s="57" t="s">
        <v>73</v>
      </c>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row>
    <row r="46" spans="1:63" ht="129.75" customHeight="1" x14ac:dyDescent="0.25">
      <c r="A46" s="61" t="s">
        <v>142</v>
      </c>
      <c r="B46" s="55" t="s">
        <v>165</v>
      </c>
      <c r="C46" s="55" t="s">
        <v>171</v>
      </c>
      <c r="D46" s="55" t="s">
        <v>172</v>
      </c>
      <c r="E46" s="55" t="s">
        <v>15</v>
      </c>
      <c r="F46" s="56">
        <v>45678</v>
      </c>
      <c r="G46" s="55" t="s">
        <v>161</v>
      </c>
      <c r="H46" s="55" t="s">
        <v>173</v>
      </c>
      <c r="I46" s="57" t="s">
        <v>74</v>
      </c>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row>
    <row r="47" spans="1:63" ht="231.75" customHeight="1" x14ac:dyDescent="0.25">
      <c r="A47" s="62" t="s">
        <v>31</v>
      </c>
      <c r="B47" s="62" t="s">
        <v>32</v>
      </c>
      <c r="C47" s="62" t="s">
        <v>38</v>
      </c>
      <c r="D47" s="62" t="s">
        <v>24</v>
      </c>
      <c r="E47" s="62" t="s">
        <v>15</v>
      </c>
      <c r="F47" s="62" t="s">
        <v>39</v>
      </c>
      <c r="G47" s="62" t="s">
        <v>35</v>
      </c>
      <c r="H47" s="62" t="s">
        <v>40</v>
      </c>
      <c r="I47" s="63" t="s">
        <v>41</v>
      </c>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row>
    <row r="48" spans="1:63" ht="225" customHeight="1" x14ac:dyDescent="0.25">
      <c r="A48" s="64" t="s">
        <v>175</v>
      </c>
      <c r="B48" s="64" t="s">
        <v>143</v>
      </c>
      <c r="C48" s="64" t="s">
        <v>55</v>
      </c>
      <c r="D48" s="64" t="s">
        <v>56</v>
      </c>
      <c r="E48" s="64" t="s">
        <v>25</v>
      </c>
      <c r="F48" s="64" t="s">
        <v>25</v>
      </c>
      <c r="G48" s="64" t="s">
        <v>57</v>
      </c>
      <c r="H48" s="64" t="s">
        <v>144</v>
      </c>
      <c r="I48" s="15" t="s">
        <v>58</v>
      </c>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row>
    <row r="49" spans="1:63" x14ac:dyDescent="0.25">
      <c r="A49" s="70"/>
      <c r="B49" s="71"/>
      <c r="C49" s="66"/>
      <c r="D49" s="66"/>
      <c r="E49" s="66"/>
      <c r="F49" s="66"/>
      <c r="G49" s="66"/>
      <c r="H49" s="66"/>
      <c r="I49" s="72"/>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row>
    <row r="50" spans="1:63" x14ac:dyDescent="0.25">
      <c r="A50" s="73"/>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row>
    <row r="51" spans="1:63" x14ac:dyDescent="0.25">
      <c r="A51" s="66"/>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row>
    <row r="52" spans="1:63" x14ac:dyDescent="0.25">
      <c r="A52" s="74"/>
      <c r="B52" s="74"/>
      <c r="C52" s="75"/>
      <c r="D52" s="74"/>
      <c r="E52" s="74"/>
      <c r="F52" s="74"/>
      <c r="G52" s="74"/>
      <c r="H52" s="74"/>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row>
    <row r="53" spans="1:63" x14ac:dyDescent="0.25">
      <c r="A53" s="74"/>
      <c r="B53" s="74"/>
      <c r="C53" s="74"/>
      <c r="D53" s="74"/>
      <c r="E53" s="74"/>
      <c r="F53" s="74"/>
      <c r="G53" s="74"/>
      <c r="H53" s="74"/>
      <c r="I53" s="74"/>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row>
    <row r="54" spans="1:63" x14ac:dyDescent="0.25">
      <c r="A54" s="74"/>
      <c r="B54" s="74"/>
      <c r="C54" s="74"/>
      <c r="D54" s="74"/>
      <c r="E54" s="74"/>
      <c r="F54" s="74"/>
      <c r="G54" s="74"/>
      <c r="H54" s="74"/>
      <c r="I54" s="74"/>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row>
    <row r="55" spans="1:63" x14ac:dyDescent="0.25">
      <c r="A55" s="74"/>
      <c r="B55" s="74"/>
      <c r="C55" s="76"/>
      <c r="D55" s="74"/>
      <c r="E55" s="74"/>
      <c r="F55" s="74"/>
      <c r="G55" s="74"/>
      <c r="H55" s="74"/>
      <c r="I55" s="74"/>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row>
    <row r="56" spans="1:63" x14ac:dyDescent="0.25">
      <c r="A56" s="74"/>
      <c r="B56" s="74"/>
      <c r="C56" s="74"/>
      <c r="D56" s="74"/>
      <c r="E56" s="74"/>
      <c r="F56" s="74"/>
      <c r="G56" s="74"/>
      <c r="H56" s="74"/>
      <c r="I56" s="74"/>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row>
    <row r="57" spans="1:63" x14ac:dyDescent="0.25">
      <c r="A57" s="74"/>
      <c r="B57" s="74"/>
      <c r="C57" s="74"/>
      <c r="D57" s="76"/>
      <c r="E57" s="74"/>
      <c r="F57" s="74"/>
      <c r="G57" s="74"/>
      <c r="H57" s="74"/>
      <c r="I57" s="74"/>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row>
    <row r="58" spans="1:63" x14ac:dyDescent="0.25">
      <c r="A58" s="74"/>
      <c r="B58" s="74"/>
      <c r="C58" s="74"/>
      <c r="D58" s="74"/>
      <c r="E58" s="74"/>
      <c r="F58" s="74"/>
      <c r="G58" s="74"/>
      <c r="H58" s="74"/>
      <c r="I58" s="74"/>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row>
    <row r="59" spans="1:63" x14ac:dyDescent="0.25">
      <c r="A59" s="74"/>
      <c r="B59" s="74"/>
      <c r="C59" s="74"/>
      <c r="D59" s="74"/>
      <c r="E59" s="74"/>
      <c r="F59" s="74"/>
      <c r="G59" s="74"/>
      <c r="H59" s="74"/>
      <c r="I59" s="74"/>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row>
    <row r="60" spans="1:63" x14ac:dyDescent="0.25">
      <c r="A60" s="76"/>
      <c r="B60" s="76"/>
      <c r="C60" s="76"/>
      <c r="D60" s="77"/>
      <c r="E60" s="74"/>
      <c r="F60" s="71"/>
      <c r="G60" s="76"/>
      <c r="H60" s="76"/>
      <c r="I60" s="74"/>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row>
    <row r="61" spans="1:63" x14ac:dyDescent="0.25">
      <c r="A61" s="66"/>
      <c r="B61" s="66"/>
      <c r="C61" s="66"/>
      <c r="D61" s="70"/>
      <c r="E61" s="66"/>
      <c r="F61" s="66"/>
      <c r="G61" s="66"/>
      <c r="H61" s="66"/>
      <c r="I61" s="7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row>
    <row r="62" spans="1:63"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row>
    <row r="63" spans="1:63"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row>
    <row r="64" spans="1:63"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row>
    <row r="65" spans="1:63"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row>
    <row r="66" spans="1:63" x14ac:dyDescent="0.25">
      <c r="A66" s="66"/>
      <c r="B66" s="66"/>
      <c r="C66" s="71"/>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row>
    <row r="67" spans="1:63"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row>
    <row r="68" spans="1:63"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row>
    <row r="69" spans="1:63"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row>
    <row r="70" spans="1:63"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row>
    <row r="71" spans="1:63"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row>
    <row r="72" spans="1:63"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row>
    <row r="73" spans="1:63"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row>
    <row r="74" spans="1:63"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row>
    <row r="75" spans="1:63"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row>
    <row r="76" spans="1:63"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row>
    <row r="77" spans="1:63"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row>
    <row r="78" spans="1:63"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row>
    <row r="79" spans="1:63"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63"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1:63"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1:63"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1:63"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1:63"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1:63"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1:63"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1:63"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1:63"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1:63"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c r="BI137" s="66"/>
      <c r="BJ137" s="66"/>
      <c r="BK137" s="66"/>
    </row>
    <row r="138" spans="1:63"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c r="BI138" s="66"/>
      <c r="BJ138" s="66"/>
      <c r="BK138" s="66"/>
    </row>
    <row r="139" spans="1:63"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c r="BI139" s="66"/>
      <c r="BJ139" s="66"/>
      <c r="BK139" s="66"/>
    </row>
    <row r="140" spans="1:63"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c r="BI140" s="66"/>
      <c r="BJ140" s="66"/>
      <c r="BK140" s="66"/>
    </row>
    <row r="141" spans="1:63"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c r="BI141" s="66"/>
      <c r="BJ141" s="66"/>
      <c r="BK141" s="66"/>
    </row>
    <row r="142" spans="1:63"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c r="BI142" s="66"/>
      <c r="BJ142" s="66"/>
      <c r="BK142" s="66"/>
    </row>
    <row r="143" spans="1:63"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c r="BI143" s="66"/>
      <c r="BJ143" s="66"/>
      <c r="BK143" s="66"/>
    </row>
    <row r="144" spans="1:63"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c r="BI144" s="66"/>
      <c r="BJ144" s="66"/>
      <c r="BK144" s="66"/>
    </row>
    <row r="145" spans="1:63"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c r="BI145" s="66"/>
      <c r="BJ145" s="66"/>
      <c r="BK145" s="66"/>
    </row>
    <row r="146" spans="1:63"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c r="BI146" s="66"/>
      <c r="BJ146" s="66"/>
      <c r="BK146" s="66"/>
    </row>
    <row r="147" spans="1:63"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c r="BI147" s="66"/>
      <c r="BJ147" s="66"/>
      <c r="BK147" s="66"/>
    </row>
    <row r="148" spans="1:63"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c r="BI148" s="66"/>
      <c r="BJ148" s="66"/>
      <c r="BK148" s="66"/>
    </row>
    <row r="149" spans="1:63"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c r="BI149" s="66"/>
      <c r="BJ149" s="66"/>
      <c r="BK149" s="66"/>
    </row>
    <row r="150" spans="1:63"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66"/>
    </row>
    <row r="151" spans="1:63"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c r="BI151" s="66"/>
      <c r="BJ151" s="66"/>
      <c r="BK151" s="66"/>
    </row>
    <row r="152" spans="1:63"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c r="BI152" s="66"/>
      <c r="BJ152" s="66"/>
      <c r="BK152" s="66"/>
    </row>
    <row r="153" spans="1:63"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c r="BI153" s="66"/>
      <c r="BJ153" s="66"/>
      <c r="BK153" s="66"/>
    </row>
    <row r="154" spans="1:63"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c r="BI154" s="66"/>
      <c r="BJ154" s="66"/>
      <c r="BK154" s="66"/>
    </row>
    <row r="155" spans="1:63"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c r="BI155" s="66"/>
      <c r="BJ155" s="66"/>
      <c r="BK155" s="66"/>
    </row>
    <row r="156" spans="1:63"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66"/>
    </row>
    <row r="157" spans="1:63"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c r="BI157" s="66"/>
      <c r="BJ157" s="66"/>
      <c r="BK157" s="66"/>
    </row>
    <row r="158" spans="1:63"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c r="BI158" s="66"/>
      <c r="BJ158" s="66"/>
      <c r="BK158" s="66"/>
    </row>
    <row r="159" spans="1:63"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c r="BI159" s="66"/>
      <c r="BJ159" s="66"/>
      <c r="BK159" s="66"/>
    </row>
    <row r="160" spans="1:63"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c r="BI160" s="66"/>
      <c r="BJ160" s="66"/>
      <c r="BK160" s="66"/>
    </row>
    <row r="161" spans="1:63"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c r="BI161" s="66"/>
      <c r="BJ161" s="66"/>
      <c r="BK161" s="66"/>
    </row>
    <row r="162" spans="1:63"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c r="BI162" s="66"/>
      <c r="BJ162" s="66"/>
      <c r="BK162" s="66"/>
    </row>
    <row r="163" spans="1:63"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c r="BI163" s="66"/>
      <c r="BJ163" s="66"/>
      <c r="BK163" s="66"/>
    </row>
    <row r="164" spans="1:63"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c r="BI164" s="66"/>
      <c r="BJ164" s="66"/>
      <c r="BK164" s="66"/>
    </row>
    <row r="165" spans="1:63"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c r="BI165" s="66"/>
      <c r="BJ165" s="66"/>
      <c r="BK165" s="66"/>
    </row>
    <row r="166" spans="1:63"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c r="BI166" s="66"/>
      <c r="BJ166" s="66"/>
      <c r="BK166" s="66"/>
    </row>
    <row r="167" spans="1:63"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c r="BI167" s="66"/>
      <c r="BJ167" s="66"/>
      <c r="BK167" s="66"/>
    </row>
    <row r="168" spans="1:63"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c r="BI168" s="66"/>
      <c r="BJ168" s="66"/>
      <c r="BK168" s="66"/>
    </row>
    <row r="169" spans="1:63"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c r="BI169" s="66"/>
      <c r="BJ169" s="66"/>
      <c r="BK169" s="66"/>
    </row>
    <row r="170" spans="1:63"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c r="BI170" s="66"/>
      <c r="BJ170" s="66"/>
      <c r="BK170" s="66"/>
    </row>
    <row r="171" spans="1:63"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c r="BI171" s="66"/>
      <c r="BJ171" s="66"/>
      <c r="BK171" s="66"/>
    </row>
    <row r="172" spans="1:63"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c r="BI172" s="66"/>
      <c r="BJ172" s="66"/>
      <c r="BK172" s="66"/>
    </row>
    <row r="173" spans="1:63"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c r="BI173" s="66"/>
      <c r="BJ173" s="66"/>
      <c r="BK173" s="66"/>
    </row>
    <row r="174" spans="1:63"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c r="BI174" s="66"/>
      <c r="BJ174" s="66"/>
      <c r="BK174" s="66"/>
    </row>
    <row r="175" spans="1:63"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c r="BI175" s="66"/>
      <c r="BJ175" s="66"/>
      <c r="BK175" s="66"/>
    </row>
    <row r="176" spans="1:63"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c r="BI176" s="66"/>
      <c r="BJ176" s="66"/>
      <c r="BK176" s="66"/>
    </row>
    <row r="177" spans="1:63"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c r="BI177" s="66"/>
      <c r="BJ177" s="66"/>
      <c r="BK177" s="66"/>
    </row>
    <row r="178" spans="1:63"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c r="BI178" s="66"/>
      <c r="BJ178" s="66"/>
      <c r="BK178" s="66"/>
    </row>
    <row r="179" spans="1:63"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c r="BI179" s="66"/>
      <c r="BJ179" s="66"/>
      <c r="BK179" s="66"/>
    </row>
    <row r="180" spans="1:63"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c r="BI180" s="66"/>
      <c r="BJ180" s="66"/>
      <c r="BK180" s="66"/>
    </row>
    <row r="181" spans="1:63"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c r="BI181" s="66"/>
      <c r="BJ181" s="66"/>
      <c r="BK181" s="66"/>
    </row>
    <row r="182" spans="1:63"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c r="BI182" s="66"/>
      <c r="BJ182" s="66"/>
      <c r="BK182" s="66"/>
    </row>
    <row r="183" spans="1:63"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c r="BI183" s="66"/>
      <c r="BJ183" s="66"/>
      <c r="BK183" s="66"/>
    </row>
    <row r="184" spans="1:63"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c r="BI184" s="66"/>
      <c r="BJ184" s="66"/>
      <c r="BK184" s="66"/>
    </row>
    <row r="185" spans="1:63"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c r="BI185" s="66"/>
      <c r="BJ185" s="66"/>
      <c r="BK185" s="66"/>
    </row>
    <row r="186" spans="1:63"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c r="BI186" s="66"/>
      <c r="BJ186" s="66"/>
      <c r="BK186" s="66"/>
    </row>
    <row r="187" spans="1:63"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c r="BI187" s="66"/>
      <c r="BJ187" s="66"/>
      <c r="BK187" s="66"/>
    </row>
    <row r="188" spans="1:63"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c r="BI188" s="66"/>
      <c r="BJ188" s="66"/>
      <c r="BK188" s="66"/>
    </row>
    <row r="189" spans="1:63"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c r="BI189" s="66"/>
      <c r="BJ189" s="66"/>
      <c r="BK189" s="66"/>
    </row>
    <row r="190" spans="1:63"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c r="BI190" s="66"/>
      <c r="BJ190" s="66"/>
      <c r="BK190" s="66"/>
    </row>
    <row r="191" spans="1:63" x14ac:dyDescent="0.2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c r="BI191" s="66"/>
      <c r="BJ191" s="66"/>
      <c r="BK191" s="66"/>
    </row>
    <row r="192" spans="1:63" x14ac:dyDescent="0.25">
      <c r="A192" s="66"/>
      <c r="B192" s="66"/>
      <c r="C192" s="66"/>
      <c r="D192" s="66"/>
      <c r="E192" s="66"/>
      <c r="F192" s="66"/>
      <c r="G192" s="66"/>
      <c r="H192" s="66"/>
      <c r="I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c r="BI192" s="66"/>
      <c r="BJ192" s="66"/>
      <c r="BK192" s="66"/>
    </row>
    <row r="193" spans="1:63" x14ac:dyDescent="0.25">
      <c r="A193" s="66"/>
      <c r="B193" s="66"/>
      <c r="C193" s="66"/>
      <c r="D193" s="66"/>
      <c r="E193" s="66"/>
      <c r="F193" s="66"/>
      <c r="G193" s="66"/>
      <c r="H193" s="66"/>
      <c r="I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c r="BI193" s="66"/>
      <c r="BJ193" s="66"/>
      <c r="BK193" s="66"/>
    </row>
    <row r="194" spans="1:63" x14ac:dyDescent="0.25">
      <c r="A194" s="66"/>
      <c r="B194" s="66"/>
      <c r="C194" s="66"/>
      <c r="D194" s="66"/>
      <c r="E194" s="66"/>
      <c r="F194" s="66"/>
      <c r="G194" s="66"/>
      <c r="H194" s="66"/>
      <c r="I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c r="BI194" s="66"/>
      <c r="BJ194" s="66"/>
      <c r="BK194" s="66"/>
    </row>
    <row r="195" spans="1:63" x14ac:dyDescent="0.25">
      <c r="A195" s="66"/>
      <c r="B195" s="66"/>
      <c r="C195" s="66"/>
      <c r="D195" s="66"/>
      <c r="E195" s="66"/>
      <c r="F195" s="66"/>
      <c r="G195" s="66"/>
      <c r="H195" s="66"/>
      <c r="I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c r="BI195" s="66"/>
      <c r="BJ195" s="66"/>
      <c r="BK195" s="66"/>
    </row>
    <row r="196" spans="1:63" x14ac:dyDescent="0.25">
      <c r="A196" s="66"/>
      <c r="B196" s="66"/>
      <c r="C196" s="66"/>
      <c r="D196" s="66"/>
      <c r="E196" s="66"/>
      <c r="F196" s="66"/>
      <c r="G196" s="66"/>
      <c r="H196" s="66"/>
      <c r="I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c r="BI196" s="66"/>
      <c r="BJ196" s="66"/>
      <c r="BK196" s="66"/>
    </row>
    <row r="197" spans="1:63" x14ac:dyDescent="0.25">
      <c r="A197" s="66"/>
      <c r="B197" s="66"/>
      <c r="C197" s="66"/>
      <c r="D197" s="66"/>
      <c r="E197" s="66"/>
      <c r="F197" s="66"/>
      <c r="G197" s="66"/>
      <c r="H197" s="66"/>
      <c r="I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c r="BI197" s="66"/>
      <c r="BJ197" s="66"/>
      <c r="BK197" s="66"/>
    </row>
    <row r="198" spans="1:63" x14ac:dyDescent="0.2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c r="BI198" s="66"/>
      <c r="BJ198" s="66"/>
      <c r="BK198" s="66"/>
    </row>
    <row r="199" spans="1:63" x14ac:dyDescent="0.25">
      <c r="A199" s="66"/>
      <c r="B199" s="66"/>
      <c r="C199" s="66"/>
      <c r="D199" s="66"/>
      <c r="E199" s="66"/>
      <c r="F199" s="66"/>
      <c r="G199" s="66"/>
      <c r="H199" s="66"/>
      <c r="I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c r="BI199" s="66"/>
      <c r="BJ199" s="66"/>
      <c r="BK199" s="66"/>
    </row>
    <row r="200" spans="1:63" x14ac:dyDescent="0.25">
      <c r="A200" s="66"/>
      <c r="B200" s="66"/>
      <c r="C200" s="66"/>
      <c r="D200" s="66"/>
      <c r="E200" s="66"/>
      <c r="F200" s="66"/>
      <c r="G200" s="66"/>
      <c r="H200" s="66"/>
      <c r="I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c r="BI200" s="66"/>
      <c r="BJ200" s="66"/>
      <c r="BK200" s="66"/>
    </row>
    <row r="201" spans="1:63" x14ac:dyDescent="0.25">
      <c r="A201" s="66"/>
      <c r="B201" s="66"/>
      <c r="C201" s="66"/>
      <c r="D201" s="66"/>
      <c r="E201" s="66"/>
      <c r="F201" s="66"/>
      <c r="G201" s="66"/>
      <c r="H201" s="66"/>
      <c r="I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c r="BI201" s="66"/>
      <c r="BJ201" s="66"/>
      <c r="BK201" s="66"/>
    </row>
    <row r="202" spans="1:63" x14ac:dyDescent="0.25">
      <c r="A202" s="66"/>
      <c r="B202" s="66"/>
      <c r="C202" s="66"/>
      <c r="D202" s="66"/>
      <c r="E202" s="66"/>
      <c r="F202" s="66"/>
      <c r="G202" s="66"/>
      <c r="H202" s="66"/>
      <c r="I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c r="BI202" s="66"/>
      <c r="BJ202" s="66"/>
      <c r="BK202" s="66"/>
    </row>
    <row r="203" spans="1:63" x14ac:dyDescent="0.25">
      <c r="A203" s="66"/>
      <c r="B203" s="66"/>
      <c r="C203" s="66"/>
      <c r="D203" s="66"/>
      <c r="E203" s="66"/>
      <c r="F203" s="66"/>
      <c r="G203" s="66"/>
      <c r="H203" s="66"/>
      <c r="I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c r="BI203" s="66"/>
      <c r="BJ203" s="66"/>
      <c r="BK203" s="66"/>
    </row>
    <row r="204" spans="1:63" x14ac:dyDescent="0.25">
      <c r="A204" s="66"/>
      <c r="B204" s="66"/>
      <c r="C204" s="66"/>
      <c r="D204" s="66"/>
      <c r="E204" s="66"/>
      <c r="F204" s="66"/>
      <c r="G204" s="66"/>
      <c r="H204" s="66"/>
      <c r="I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c r="BI204" s="66"/>
      <c r="BJ204" s="66"/>
      <c r="BK204" s="66"/>
    </row>
    <row r="205" spans="1:63" x14ac:dyDescent="0.25">
      <c r="A205" s="66"/>
      <c r="B205" s="66"/>
      <c r="C205" s="66"/>
      <c r="D205" s="66"/>
      <c r="E205" s="66"/>
      <c r="F205" s="66"/>
      <c r="G205" s="66"/>
      <c r="H205" s="66"/>
      <c r="I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c r="BI205" s="66"/>
      <c r="BJ205" s="66"/>
      <c r="BK205" s="66"/>
    </row>
    <row r="206" spans="1:63" x14ac:dyDescent="0.25">
      <c r="A206" s="66"/>
      <c r="B206" s="66"/>
      <c r="C206" s="66"/>
      <c r="D206" s="66"/>
      <c r="E206" s="66"/>
      <c r="F206" s="66"/>
      <c r="G206" s="66"/>
      <c r="H206" s="66"/>
      <c r="I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c r="BI206" s="66"/>
      <c r="BJ206" s="66"/>
      <c r="BK206" s="66"/>
    </row>
    <row r="207" spans="1:63" x14ac:dyDescent="0.25">
      <c r="A207" s="66"/>
      <c r="B207" s="66"/>
      <c r="C207" s="66"/>
      <c r="D207" s="66"/>
      <c r="E207" s="66"/>
      <c r="F207" s="66"/>
      <c r="G207" s="66"/>
      <c r="H207" s="66"/>
      <c r="I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c r="BI207" s="66"/>
      <c r="BJ207" s="66"/>
      <c r="BK207" s="66"/>
    </row>
    <row r="208" spans="1:63" x14ac:dyDescent="0.25">
      <c r="A208" s="66"/>
      <c r="B208" s="66"/>
      <c r="C208" s="66"/>
      <c r="D208" s="66"/>
      <c r="E208" s="66"/>
      <c r="F208" s="66"/>
      <c r="G208" s="66"/>
      <c r="H208" s="66"/>
      <c r="I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c r="BI208" s="66"/>
      <c r="BJ208" s="66"/>
      <c r="BK208" s="66"/>
    </row>
    <row r="209" spans="1:63" x14ac:dyDescent="0.25">
      <c r="A209" s="66"/>
      <c r="B209" s="66"/>
      <c r="C209" s="66"/>
      <c r="D209" s="66"/>
      <c r="E209" s="66"/>
      <c r="F209" s="66"/>
      <c r="G209" s="66"/>
      <c r="H209" s="66"/>
      <c r="I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c r="BI209" s="66"/>
      <c r="BJ209" s="66"/>
      <c r="BK209" s="66"/>
    </row>
    <row r="210" spans="1:63" x14ac:dyDescent="0.25">
      <c r="A210" s="66"/>
      <c r="B210" s="66"/>
      <c r="C210" s="66"/>
      <c r="D210" s="66"/>
      <c r="E210" s="66"/>
      <c r="F210" s="66"/>
      <c r="G210" s="66"/>
      <c r="H210" s="66"/>
      <c r="I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c r="BI210" s="66"/>
      <c r="BJ210" s="66"/>
      <c r="BK210" s="66"/>
    </row>
    <row r="211" spans="1:63" x14ac:dyDescent="0.25">
      <c r="A211" s="66"/>
      <c r="B211" s="66"/>
      <c r="C211" s="66"/>
      <c r="D211" s="66"/>
      <c r="E211" s="66"/>
      <c r="F211" s="66"/>
      <c r="G211" s="66"/>
      <c r="H211" s="66"/>
      <c r="I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c r="BI211" s="66"/>
      <c r="BJ211" s="66"/>
      <c r="BK211" s="66"/>
    </row>
    <row r="212" spans="1:63" x14ac:dyDescent="0.25">
      <c r="A212" s="66"/>
      <c r="B212" s="66"/>
      <c r="C212" s="66"/>
      <c r="D212" s="66"/>
      <c r="E212" s="66"/>
      <c r="F212" s="66"/>
      <c r="G212" s="66"/>
      <c r="H212" s="66"/>
      <c r="I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c r="BI212" s="66"/>
      <c r="BJ212" s="66"/>
      <c r="BK212" s="66"/>
    </row>
    <row r="213" spans="1:63" x14ac:dyDescent="0.25">
      <c r="A213" s="66"/>
      <c r="B213" s="66"/>
      <c r="C213" s="66"/>
      <c r="D213" s="66"/>
      <c r="E213" s="66"/>
      <c r="F213" s="66"/>
      <c r="G213" s="66"/>
      <c r="H213" s="66"/>
      <c r="I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c r="BI213" s="66"/>
      <c r="BJ213" s="66"/>
      <c r="BK213" s="66"/>
    </row>
    <row r="214" spans="1:63" x14ac:dyDescent="0.25">
      <c r="A214" s="66"/>
      <c r="B214" s="66"/>
      <c r="C214" s="66"/>
      <c r="D214" s="66"/>
      <c r="E214" s="66"/>
      <c r="F214" s="66"/>
      <c r="G214" s="66"/>
      <c r="H214" s="66"/>
      <c r="I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c r="BI214" s="66"/>
      <c r="BJ214" s="66"/>
      <c r="BK214" s="66"/>
    </row>
    <row r="215" spans="1:63" x14ac:dyDescent="0.25">
      <c r="A215" s="66"/>
      <c r="B215" s="66"/>
      <c r="C215" s="66"/>
      <c r="D215" s="66"/>
      <c r="E215" s="66"/>
      <c r="F215" s="66"/>
      <c r="G215" s="66"/>
      <c r="H215" s="66"/>
      <c r="I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c r="BI215" s="66"/>
      <c r="BJ215" s="66"/>
      <c r="BK215" s="66"/>
    </row>
    <row r="216" spans="1:63" x14ac:dyDescent="0.25">
      <c r="A216" s="66"/>
      <c r="B216" s="66"/>
      <c r="C216" s="66"/>
      <c r="D216" s="66"/>
      <c r="E216" s="66"/>
      <c r="F216" s="66"/>
      <c r="G216" s="66"/>
      <c r="H216" s="66"/>
      <c r="I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c r="BI216" s="66"/>
      <c r="BJ216" s="66"/>
      <c r="BK216" s="66"/>
    </row>
    <row r="217" spans="1:63" x14ac:dyDescent="0.25">
      <c r="A217" s="66"/>
      <c r="B217" s="66"/>
      <c r="C217" s="66"/>
      <c r="D217" s="66"/>
      <c r="E217" s="66"/>
      <c r="F217" s="66"/>
      <c r="G217" s="66"/>
      <c r="H217" s="66"/>
      <c r="I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c r="BI217" s="66"/>
      <c r="BJ217" s="66"/>
      <c r="BK217" s="66"/>
    </row>
    <row r="218" spans="1:63" x14ac:dyDescent="0.25">
      <c r="A218" s="66"/>
      <c r="B218" s="66"/>
      <c r="C218" s="66"/>
      <c r="D218" s="66"/>
      <c r="E218" s="66"/>
      <c r="F218" s="66"/>
      <c r="G218" s="66"/>
      <c r="H218" s="66"/>
      <c r="I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c r="BI218" s="66"/>
      <c r="BJ218" s="66"/>
      <c r="BK218" s="66"/>
    </row>
    <row r="219" spans="1:63" x14ac:dyDescent="0.25">
      <c r="A219" s="66"/>
      <c r="B219" s="66"/>
      <c r="C219" s="66"/>
      <c r="D219" s="66"/>
      <c r="E219" s="66"/>
      <c r="F219" s="66"/>
      <c r="G219" s="66"/>
      <c r="H219" s="66"/>
      <c r="I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c r="BI219" s="66"/>
      <c r="BJ219" s="66"/>
      <c r="BK219" s="66"/>
    </row>
    <row r="220" spans="1:63" x14ac:dyDescent="0.25">
      <c r="A220" s="66"/>
      <c r="B220" s="66"/>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c r="BI220" s="66"/>
      <c r="BJ220" s="66"/>
      <c r="BK220" s="66"/>
    </row>
    <row r="221" spans="1:63" x14ac:dyDescent="0.25">
      <c r="A221" s="66"/>
      <c r="B221" s="66"/>
      <c r="C221" s="66"/>
      <c r="D221" s="66"/>
      <c r="E221" s="66"/>
      <c r="F221" s="66"/>
      <c r="G221" s="66"/>
      <c r="H221" s="66"/>
      <c r="I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c r="BI221" s="66"/>
      <c r="BJ221" s="66"/>
      <c r="BK221" s="66"/>
    </row>
    <row r="222" spans="1:63" x14ac:dyDescent="0.25">
      <c r="A222" s="66"/>
      <c r="B222" s="66"/>
      <c r="C222" s="66"/>
      <c r="D222" s="66"/>
      <c r="E222" s="66"/>
      <c r="F222" s="66"/>
      <c r="G222" s="66"/>
      <c r="H222" s="66"/>
      <c r="I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c r="BI222" s="66"/>
      <c r="BJ222" s="66"/>
      <c r="BK222" s="66"/>
    </row>
    <row r="223" spans="1:63" x14ac:dyDescent="0.25">
      <c r="A223" s="66"/>
      <c r="B223" s="66"/>
      <c r="C223" s="66"/>
      <c r="D223" s="66"/>
      <c r="E223" s="66"/>
      <c r="F223" s="66"/>
      <c r="G223" s="66"/>
      <c r="H223" s="66"/>
      <c r="I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c r="BI223" s="66"/>
      <c r="BJ223" s="66"/>
      <c r="BK223" s="66"/>
    </row>
    <row r="224" spans="1:63" x14ac:dyDescent="0.25">
      <c r="A224" s="66"/>
      <c r="B224" s="66"/>
      <c r="C224" s="66"/>
      <c r="D224" s="66"/>
      <c r="E224" s="66"/>
      <c r="F224" s="66"/>
      <c r="G224" s="66"/>
      <c r="H224" s="66"/>
      <c r="I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c r="BI224" s="66"/>
      <c r="BJ224" s="66"/>
      <c r="BK224" s="66"/>
    </row>
    <row r="225" spans="1:63" x14ac:dyDescent="0.25">
      <c r="A225" s="66"/>
      <c r="B225" s="66"/>
      <c r="C225" s="66"/>
      <c r="D225" s="66"/>
      <c r="E225" s="66"/>
      <c r="F225" s="66"/>
      <c r="G225" s="66"/>
      <c r="H225" s="66"/>
      <c r="I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c r="BI225" s="66"/>
      <c r="BJ225" s="66"/>
      <c r="BK225" s="66"/>
    </row>
    <row r="226" spans="1:63" x14ac:dyDescent="0.25">
      <c r="A226" s="66"/>
      <c r="B226" s="66"/>
      <c r="C226" s="66"/>
      <c r="D226" s="66"/>
      <c r="E226" s="66"/>
      <c r="F226" s="66"/>
      <c r="G226" s="66"/>
      <c r="H226" s="66"/>
      <c r="I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c r="BI226" s="66"/>
      <c r="BJ226" s="66"/>
      <c r="BK226" s="66"/>
    </row>
    <row r="227" spans="1:63" x14ac:dyDescent="0.25">
      <c r="A227" s="66"/>
      <c r="B227" s="66"/>
      <c r="C227" s="66"/>
      <c r="D227" s="66"/>
      <c r="E227" s="66"/>
      <c r="F227" s="66"/>
      <c r="G227" s="66"/>
      <c r="H227" s="66"/>
      <c r="I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c r="BI227" s="66"/>
      <c r="BJ227" s="66"/>
      <c r="BK227" s="66"/>
    </row>
    <row r="228" spans="1:63" x14ac:dyDescent="0.25">
      <c r="A228" s="66"/>
      <c r="B228" s="66"/>
      <c r="C228" s="66"/>
      <c r="D228" s="66"/>
      <c r="E228" s="66"/>
      <c r="F228" s="66"/>
      <c r="G228" s="66"/>
      <c r="H228" s="66"/>
      <c r="I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c r="BI228" s="66"/>
      <c r="BJ228" s="66"/>
      <c r="BK228" s="66"/>
    </row>
    <row r="229" spans="1:63" x14ac:dyDescent="0.25">
      <c r="A229" s="66"/>
      <c r="B229" s="66"/>
      <c r="C229" s="66"/>
      <c r="D229" s="66"/>
      <c r="E229" s="66"/>
      <c r="F229" s="66"/>
      <c r="G229" s="66"/>
      <c r="H229" s="66"/>
      <c r="I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c r="BI229" s="66"/>
      <c r="BJ229" s="66"/>
      <c r="BK229" s="66"/>
    </row>
    <row r="230" spans="1:63" x14ac:dyDescent="0.25">
      <c r="A230" s="66"/>
      <c r="B230" s="66"/>
      <c r="C230" s="66"/>
      <c r="D230" s="66"/>
      <c r="E230" s="66"/>
      <c r="F230" s="66"/>
      <c r="G230" s="66"/>
      <c r="H230" s="66"/>
      <c r="I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c r="BI230" s="66"/>
      <c r="BJ230" s="66"/>
      <c r="BK230" s="66"/>
    </row>
    <row r="231" spans="1:63" x14ac:dyDescent="0.25">
      <c r="A231" s="66"/>
      <c r="B231" s="66"/>
      <c r="C231" s="66"/>
      <c r="D231" s="66"/>
      <c r="E231" s="66"/>
      <c r="F231" s="66"/>
      <c r="G231" s="66"/>
      <c r="H231" s="66"/>
      <c r="I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c r="BI231" s="66"/>
      <c r="BJ231" s="66"/>
      <c r="BK231" s="66"/>
    </row>
    <row r="232" spans="1:63" x14ac:dyDescent="0.25">
      <c r="A232" s="66"/>
      <c r="B232" s="66"/>
      <c r="C232" s="66"/>
      <c r="D232" s="66"/>
      <c r="E232" s="66"/>
      <c r="F232" s="66"/>
      <c r="G232" s="66"/>
      <c r="H232" s="66"/>
      <c r="I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c r="BI232" s="66"/>
      <c r="BJ232" s="66"/>
      <c r="BK232" s="66"/>
    </row>
    <row r="233" spans="1:63" x14ac:dyDescent="0.25">
      <c r="A233" s="66"/>
      <c r="B233" s="66"/>
      <c r="C233" s="66"/>
      <c r="D233" s="66"/>
      <c r="E233" s="66"/>
      <c r="F233" s="66"/>
      <c r="G233" s="66"/>
      <c r="H233" s="66"/>
      <c r="I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c r="BI233" s="66"/>
      <c r="BJ233" s="66"/>
      <c r="BK233" s="66"/>
    </row>
    <row r="234" spans="1:63" x14ac:dyDescent="0.25">
      <c r="A234" s="66"/>
      <c r="B234" s="66"/>
      <c r="C234" s="66"/>
      <c r="D234" s="66"/>
      <c r="E234" s="66"/>
      <c r="F234" s="66"/>
      <c r="G234" s="66"/>
      <c r="H234" s="66"/>
      <c r="I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c r="BI234" s="66"/>
      <c r="BJ234" s="66"/>
      <c r="BK234" s="66"/>
    </row>
    <row r="235" spans="1:63" x14ac:dyDescent="0.25">
      <c r="A235" s="66"/>
      <c r="B235" s="66"/>
      <c r="C235" s="66"/>
      <c r="D235" s="66"/>
      <c r="E235" s="66"/>
      <c r="F235" s="66"/>
      <c r="G235" s="66"/>
      <c r="H235" s="66"/>
      <c r="I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c r="BI235" s="66"/>
      <c r="BJ235" s="66"/>
      <c r="BK235" s="66"/>
    </row>
    <row r="236" spans="1:63" x14ac:dyDescent="0.25">
      <c r="A236" s="66"/>
      <c r="B236" s="66"/>
      <c r="C236" s="66"/>
      <c r="D236" s="66"/>
      <c r="E236" s="66"/>
      <c r="F236" s="66"/>
      <c r="G236" s="66"/>
      <c r="H236" s="66"/>
      <c r="I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c r="BI236" s="66"/>
      <c r="BJ236" s="66"/>
      <c r="BK236" s="66"/>
    </row>
    <row r="237" spans="1:63" x14ac:dyDescent="0.25">
      <c r="A237" s="66"/>
      <c r="B237" s="66"/>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c r="BI237" s="66"/>
      <c r="BJ237" s="66"/>
      <c r="BK237" s="66"/>
    </row>
    <row r="238" spans="1:63" x14ac:dyDescent="0.25">
      <c r="A238" s="66"/>
      <c r="B238" s="66"/>
      <c r="C238" s="66"/>
      <c r="D238" s="66"/>
      <c r="E238" s="66"/>
      <c r="F238" s="66"/>
      <c r="G238" s="66"/>
      <c r="H238" s="66"/>
      <c r="I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c r="BI238" s="66"/>
      <c r="BJ238" s="66"/>
      <c r="BK238" s="66"/>
    </row>
    <row r="239" spans="1:63" x14ac:dyDescent="0.25">
      <c r="A239" s="66"/>
      <c r="B239" s="66"/>
      <c r="C239" s="66"/>
      <c r="D239" s="66"/>
      <c r="E239" s="66"/>
      <c r="F239" s="66"/>
      <c r="G239" s="66"/>
      <c r="H239" s="66"/>
      <c r="I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c r="BI239" s="66"/>
      <c r="BJ239" s="66"/>
      <c r="BK239" s="66"/>
    </row>
    <row r="240" spans="1:63" x14ac:dyDescent="0.25">
      <c r="A240" s="66"/>
      <c r="B240" s="66"/>
      <c r="C240" s="66"/>
      <c r="D240" s="66"/>
      <c r="E240" s="66"/>
      <c r="F240" s="66"/>
      <c r="G240" s="66"/>
      <c r="H240" s="66"/>
      <c r="I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c r="BI240" s="66"/>
      <c r="BJ240" s="66"/>
      <c r="BK240" s="66"/>
    </row>
    <row r="241" spans="1:63" x14ac:dyDescent="0.25">
      <c r="A241" s="66"/>
      <c r="B241" s="66"/>
      <c r="C241" s="66"/>
      <c r="D241" s="66"/>
      <c r="E241" s="66"/>
      <c r="F241" s="66"/>
      <c r="G241" s="66"/>
      <c r="H241" s="66"/>
      <c r="I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c r="BI241" s="66"/>
      <c r="BJ241" s="66"/>
      <c r="BK241" s="66"/>
    </row>
    <row r="242" spans="1:63" x14ac:dyDescent="0.25">
      <c r="A242" s="66"/>
      <c r="B242" s="66"/>
      <c r="C242" s="66"/>
      <c r="D242" s="66"/>
      <c r="E242" s="66"/>
      <c r="F242" s="66"/>
      <c r="G242" s="66"/>
      <c r="H242" s="66"/>
      <c r="I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c r="BI242" s="66"/>
      <c r="BJ242" s="66"/>
      <c r="BK242" s="66"/>
    </row>
    <row r="243" spans="1:63" x14ac:dyDescent="0.25">
      <c r="A243" s="66"/>
      <c r="B243" s="66"/>
      <c r="C243" s="66"/>
      <c r="D243" s="66"/>
      <c r="E243" s="66"/>
      <c r="F243" s="66"/>
      <c r="G243" s="66"/>
      <c r="H243" s="66"/>
      <c r="I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c r="BI243" s="66"/>
      <c r="BJ243" s="66"/>
      <c r="BK243" s="66"/>
    </row>
    <row r="244" spans="1:63" x14ac:dyDescent="0.25">
      <c r="A244" s="66"/>
      <c r="B244" s="66"/>
      <c r="C244" s="66"/>
      <c r="D244" s="66"/>
      <c r="E244" s="66"/>
      <c r="F244" s="66"/>
      <c r="G244" s="66"/>
      <c r="H244" s="66"/>
      <c r="I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c r="BI244" s="66"/>
      <c r="BJ244" s="66"/>
      <c r="BK244" s="66"/>
    </row>
    <row r="245" spans="1:63" x14ac:dyDescent="0.25">
      <c r="A245" s="66"/>
      <c r="B245" s="66"/>
      <c r="C245" s="66"/>
      <c r="D245" s="66"/>
      <c r="E245" s="66"/>
      <c r="F245" s="66"/>
      <c r="G245" s="66"/>
      <c r="H245" s="66"/>
      <c r="I245" s="66"/>
      <c r="J245" s="66"/>
      <c r="K245" s="66"/>
      <c r="L245" s="66"/>
      <c r="M245" s="66"/>
      <c r="N245" s="66"/>
      <c r="O245" s="66"/>
      <c r="P245" s="66"/>
      <c r="Q245" s="66"/>
      <c r="R245" s="66"/>
      <c r="S245" s="66"/>
      <c r="T245" s="66"/>
      <c r="U245" s="66"/>
      <c r="V245" s="66"/>
      <c r="W245" s="66"/>
      <c r="X245" s="66"/>
      <c r="Y245" s="66"/>
      <c r="Z245" s="66"/>
      <c r="AA245" s="66"/>
      <c r="AB245" s="66"/>
      <c r="AC245" s="66"/>
      <c r="AD245" s="66"/>
      <c r="AE245" s="66"/>
      <c r="AF245" s="66"/>
      <c r="AG245" s="66"/>
      <c r="AH245" s="66"/>
      <c r="AI245" s="66"/>
      <c r="AJ245" s="66"/>
      <c r="AK245" s="66"/>
      <c r="AL245" s="66"/>
      <c r="AM245" s="66"/>
      <c r="AN245" s="66"/>
      <c r="AO245" s="66"/>
      <c r="AP245" s="66"/>
      <c r="AQ245" s="66"/>
      <c r="AR245" s="66"/>
      <c r="AS245" s="66"/>
      <c r="AT245" s="66"/>
      <c r="AU245" s="66"/>
      <c r="AV245" s="66"/>
      <c r="AW245" s="66"/>
      <c r="AX245" s="66"/>
      <c r="AY245" s="66"/>
      <c r="AZ245" s="66"/>
      <c r="BA245" s="66"/>
      <c r="BB245" s="66"/>
      <c r="BC245" s="66"/>
      <c r="BD245" s="66"/>
      <c r="BE245" s="66"/>
      <c r="BF245" s="66"/>
      <c r="BG245" s="66"/>
      <c r="BH245" s="66"/>
      <c r="BI245" s="66"/>
      <c r="BJ245" s="66"/>
      <c r="BK245" s="66"/>
    </row>
    <row r="246" spans="1:63" x14ac:dyDescent="0.25">
      <c r="A246" s="66"/>
      <c r="B246" s="66"/>
      <c r="C246" s="66"/>
      <c r="D246" s="66"/>
      <c r="E246" s="66"/>
      <c r="F246" s="66"/>
      <c r="G246" s="66"/>
      <c r="H246" s="66"/>
      <c r="I246" s="66"/>
      <c r="J246" s="66"/>
      <c r="K246" s="66"/>
      <c r="L246" s="66"/>
      <c r="M246" s="66"/>
      <c r="N246" s="66"/>
      <c r="O246" s="66"/>
      <c r="P246" s="66"/>
      <c r="Q246" s="66"/>
      <c r="R246" s="66"/>
      <c r="S246" s="66"/>
      <c r="T246" s="66"/>
      <c r="U246" s="66"/>
      <c r="V246" s="66"/>
      <c r="W246" s="66"/>
      <c r="X246" s="66"/>
      <c r="Y246" s="66"/>
      <c r="Z246" s="66"/>
      <c r="AA246" s="66"/>
      <c r="AB246" s="66"/>
      <c r="AC246" s="66"/>
      <c r="AD246" s="66"/>
      <c r="AE246" s="66"/>
      <c r="AF246" s="66"/>
      <c r="AG246" s="66"/>
      <c r="AH246" s="66"/>
      <c r="AI246" s="66"/>
      <c r="AJ246" s="66"/>
      <c r="AK246" s="66"/>
      <c r="AL246" s="66"/>
      <c r="AM246" s="66"/>
      <c r="AN246" s="66"/>
      <c r="AO246" s="66"/>
      <c r="AP246" s="66"/>
      <c r="AQ246" s="66"/>
      <c r="AR246" s="66"/>
      <c r="AS246" s="66"/>
      <c r="AT246" s="66"/>
      <c r="AU246" s="66"/>
      <c r="AV246" s="66"/>
      <c r="AW246" s="66"/>
      <c r="AX246" s="66"/>
      <c r="AY246" s="66"/>
      <c r="AZ246" s="66"/>
      <c r="BA246" s="66"/>
      <c r="BB246" s="66"/>
      <c r="BC246" s="66"/>
      <c r="BD246" s="66"/>
      <c r="BE246" s="66"/>
      <c r="BF246" s="66"/>
      <c r="BG246" s="66"/>
      <c r="BH246" s="66"/>
      <c r="BI246" s="66"/>
      <c r="BJ246" s="66"/>
      <c r="BK246" s="66"/>
    </row>
    <row r="247" spans="1:63" x14ac:dyDescent="0.25">
      <c r="A247" s="66"/>
      <c r="B247" s="66"/>
      <c r="C247" s="66"/>
      <c r="D247" s="66"/>
      <c r="E247" s="66"/>
      <c r="F247" s="66"/>
      <c r="G247" s="66"/>
      <c r="H247" s="66"/>
      <c r="I247" s="66"/>
      <c r="J247" s="66"/>
      <c r="K247" s="66"/>
      <c r="L247" s="66"/>
      <c r="M247" s="66"/>
      <c r="N247" s="66"/>
      <c r="O247" s="66"/>
      <c r="P247" s="66"/>
      <c r="Q247" s="66"/>
      <c r="R247" s="66"/>
      <c r="S247" s="66"/>
      <c r="T247" s="66"/>
      <c r="U247" s="66"/>
      <c r="V247" s="66"/>
      <c r="W247" s="66"/>
      <c r="X247" s="66"/>
      <c r="Y247" s="66"/>
      <c r="Z247" s="66"/>
      <c r="AA247" s="66"/>
      <c r="AB247" s="66"/>
      <c r="AC247" s="66"/>
      <c r="AD247" s="66"/>
      <c r="AE247" s="66"/>
      <c r="AF247" s="66"/>
      <c r="AG247" s="66"/>
      <c r="AH247" s="66"/>
      <c r="AI247" s="66"/>
      <c r="AJ247" s="66"/>
      <c r="AK247" s="66"/>
      <c r="AL247" s="66"/>
      <c r="AM247" s="66"/>
      <c r="AN247" s="66"/>
      <c r="AO247" s="66"/>
      <c r="AP247" s="66"/>
      <c r="AQ247" s="66"/>
      <c r="AR247" s="66"/>
      <c r="AS247" s="66"/>
      <c r="AT247" s="66"/>
      <c r="AU247" s="66"/>
      <c r="AV247" s="66"/>
      <c r="AW247" s="66"/>
      <c r="AX247" s="66"/>
      <c r="AY247" s="66"/>
      <c r="AZ247" s="66"/>
      <c r="BA247" s="66"/>
      <c r="BB247" s="66"/>
      <c r="BC247" s="66"/>
      <c r="BD247" s="66"/>
      <c r="BE247" s="66"/>
      <c r="BF247" s="66"/>
      <c r="BG247" s="66"/>
      <c r="BH247" s="66"/>
      <c r="BI247" s="66"/>
      <c r="BJ247" s="66"/>
      <c r="BK247" s="66"/>
    </row>
    <row r="248" spans="1:63" x14ac:dyDescent="0.25">
      <c r="A248" s="66"/>
      <c r="B248" s="66"/>
      <c r="C248" s="66"/>
      <c r="D248" s="66"/>
      <c r="E248" s="66"/>
      <c r="F248" s="66"/>
      <c r="G248" s="66"/>
      <c r="H248" s="66"/>
      <c r="I248" s="66"/>
      <c r="J248" s="66"/>
      <c r="K248" s="66"/>
      <c r="L248" s="66"/>
      <c r="M248" s="66"/>
      <c r="N248" s="66"/>
      <c r="O248" s="66"/>
      <c r="P248" s="66"/>
      <c r="Q248" s="66"/>
      <c r="R248" s="66"/>
      <c r="S248" s="66"/>
      <c r="T248" s="66"/>
      <c r="U248" s="66"/>
      <c r="V248" s="66"/>
      <c r="W248" s="66"/>
      <c r="X248" s="66"/>
      <c r="Y248" s="66"/>
      <c r="Z248" s="66"/>
      <c r="AA248" s="66"/>
      <c r="AB248" s="66"/>
      <c r="AC248" s="66"/>
      <c r="AD248" s="66"/>
      <c r="AE248" s="66"/>
      <c r="AF248" s="66"/>
      <c r="AG248" s="66"/>
      <c r="AH248" s="66"/>
      <c r="AI248" s="66"/>
      <c r="AJ248" s="66"/>
      <c r="AK248" s="66"/>
      <c r="AL248" s="66"/>
      <c r="AM248" s="66"/>
      <c r="AN248" s="66"/>
      <c r="AO248" s="66"/>
      <c r="AP248" s="66"/>
      <c r="AQ248" s="66"/>
      <c r="AR248" s="66"/>
      <c r="AS248" s="66"/>
      <c r="AT248" s="66"/>
      <c r="AU248" s="66"/>
      <c r="AV248" s="66"/>
      <c r="AW248" s="66"/>
      <c r="AX248" s="66"/>
      <c r="AY248" s="66"/>
      <c r="AZ248" s="66"/>
      <c r="BA248" s="66"/>
      <c r="BB248" s="66"/>
      <c r="BC248" s="66"/>
      <c r="BD248" s="66"/>
      <c r="BE248" s="66"/>
      <c r="BF248" s="66"/>
      <c r="BG248" s="66"/>
      <c r="BH248" s="66"/>
      <c r="BI248" s="66"/>
      <c r="BJ248" s="66"/>
      <c r="BK248" s="66"/>
    </row>
    <row r="249" spans="1:63" x14ac:dyDescent="0.25">
      <c r="A249" s="66"/>
      <c r="B249" s="66"/>
      <c r="C249" s="66"/>
      <c r="D249" s="66"/>
      <c r="E249" s="66"/>
      <c r="F249" s="66"/>
      <c r="G249" s="66"/>
      <c r="H249" s="66"/>
      <c r="I249" s="66"/>
      <c r="J249" s="66"/>
      <c r="K249" s="66"/>
      <c r="L249" s="66"/>
      <c r="M249" s="66"/>
      <c r="N249" s="66"/>
      <c r="O249" s="66"/>
      <c r="P249" s="66"/>
      <c r="Q249" s="66"/>
      <c r="R249" s="66"/>
      <c r="S249" s="66"/>
      <c r="T249" s="66"/>
      <c r="U249" s="66"/>
      <c r="V249" s="66"/>
      <c r="W249" s="66"/>
      <c r="X249" s="66"/>
      <c r="Y249" s="66"/>
      <c r="Z249" s="66"/>
      <c r="AA249" s="66"/>
      <c r="AB249" s="66"/>
      <c r="AC249" s="66"/>
      <c r="AD249" s="66"/>
      <c r="AE249" s="66"/>
      <c r="AF249" s="66"/>
      <c r="AG249" s="66"/>
      <c r="AH249" s="66"/>
      <c r="AI249" s="66"/>
      <c r="AJ249" s="66"/>
      <c r="AK249" s="66"/>
      <c r="AL249" s="66"/>
      <c r="AM249" s="66"/>
      <c r="AN249" s="66"/>
      <c r="AO249" s="66"/>
      <c r="AP249" s="66"/>
      <c r="AQ249" s="66"/>
      <c r="AR249" s="66"/>
      <c r="AS249" s="66"/>
      <c r="AT249" s="66"/>
      <c r="AU249" s="66"/>
      <c r="AV249" s="66"/>
      <c r="AW249" s="66"/>
      <c r="AX249" s="66"/>
      <c r="AY249" s="66"/>
      <c r="AZ249" s="66"/>
      <c r="BA249" s="66"/>
      <c r="BB249" s="66"/>
      <c r="BC249" s="66"/>
      <c r="BD249" s="66"/>
      <c r="BE249" s="66"/>
      <c r="BF249" s="66"/>
      <c r="BG249" s="66"/>
      <c r="BH249" s="66"/>
      <c r="BI249" s="66"/>
      <c r="BJ249" s="66"/>
      <c r="BK249" s="66"/>
    </row>
    <row r="250" spans="1:63" x14ac:dyDescent="0.25">
      <c r="A250" s="66"/>
      <c r="B250" s="66"/>
      <c r="C250" s="66"/>
      <c r="D250" s="66"/>
      <c r="E250" s="66"/>
      <c r="F250" s="66"/>
      <c r="G250" s="66"/>
      <c r="H250" s="66"/>
      <c r="I250" s="66"/>
      <c r="J250" s="66"/>
      <c r="K250" s="66"/>
      <c r="L250" s="66"/>
      <c r="M250" s="66"/>
      <c r="N250" s="66"/>
      <c r="O250" s="66"/>
      <c r="P250" s="66"/>
      <c r="Q250" s="66"/>
      <c r="R250" s="66"/>
      <c r="S250" s="66"/>
      <c r="T250" s="66"/>
      <c r="U250" s="66"/>
      <c r="V250" s="66"/>
      <c r="W250" s="66"/>
      <c r="X250" s="66"/>
      <c r="Y250" s="66"/>
      <c r="Z250" s="66"/>
      <c r="AA250" s="66"/>
      <c r="AB250" s="66"/>
      <c r="AC250" s="66"/>
      <c r="AD250" s="66"/>
      <c r="AE250" s="66"/>
      <c r="AF250" s="66"/>
      <c r="AG250" s="66"/>
      <c r="AH250" s="66"/>
      <c r="AI250" s="66"/>
      <c r="AJ250" s="66"/>
      <c r="AK250" s="66"/>
      <c r="AL250" s="66"/>
      <c r="AM250" s="66"/>
      <c r="AN250" s="66"/>
      <c r="AO250" s="66"/>
      <c r="AP250" s="66"/>
      <c r="AQ250" s="66"/>
      <c r="AR250" s="66"/>
      <c r="AS250" s="66"/>
      <c r="AT250" s="66"/>
      <c r="AU250" s="66"/>
      <c r="AV250" s="66"/>
      <c r="AW250" s="66"/>
      <c r="AX250" s="66"/>
      <c r="AY250" s="66"/>
      <c r="AZ250" s="66"/>
      <c r="BA250" s="66"/>
      <c r="BB250" s="66"/>
      <c r="BC250" s="66"/>
      <c r="BD250" s="66"/>
      <c r="BE250" s="66"/>
      <c r="BF250" s="66"/>
      <c r="BG250" s="66"/>
      <c r="BH250" s="66"/>
      <c r="BI250" s="66"/>
      <c r="BJ250" s="66"/>
      <c r="BK250" s="66"/>
    </row>
    <row r="251" spans="1:63" x14ac:dyDescent="0.25">
      <c r="A251" s="66"/>
      <c r="B251" s="66"/>
      <c r="C251" s="66"/>
      <c r="D251" s="66"/>
      <c r="E251" s="66"/>
      <c r="F251" s="66"/>
      <c r="G251" s="66"/>
      <c r="H251" s="66"/>
      <c r="I251" s="66"/>
      <c r="J251" s="66"/>
      <c r="K251" s="66"/>
      <c r="L251" s="66"/>
      <c r="M251" s="66"/>
      <c r="N251" s="66"/>
      <c r="O251" s="66"/>
      <c r="P251" s="66"/>
      <c r="Q251" s="66"/>
      <c r="R251" s="66"/>
      <c r="S251" s="66"/>
      <c r="T251" s="66"/>
      <c r="U251" s="66"/>
      <c r="V251" s="66"/>
      <c r="W251" s="66"/>
      <c r="X251" s="66"/>
      <c r="Y251" s="66"/>
      <c r="Z251" s="66"/>
      <c r="AA251" s="66"/>
      <c r="AB251" s="66"/>
      <c r="AC251" s="66"/>
      <c r="AD251" s="66"/>
      <c r="AE251" s="66"/>
      <c r="AF251" s="66"/>
      <c r="AG251" s="66"/>
      <c r="AH251" s="66"/>
      <c r="AI251" s="66"/>
      <c r="AJ251" s="66"/>
      <c r="AK251" s="66"/>
      <c r="AL251" s="66"/>
      <c r="AM251" s="66"/>
      <c r="AN251" s="66"/>
      <c r="AO251" s="66"/>
      <c r="AP251" s="66"/>
      <c r="AQ251" s="66"/>
      <c r="AR251" s="66"/>
      <c r="AS251" s="66"/>
      <c r="AT251" s="66"/>
      <c r="AU251" s="66"/>
      <c r="AV251" s="66"/>
      <c r="AW251" s="66"/>
      <c r="AX251" s="66"/>
      <c r="AY251" s="66"/>
      <c r="AZ251" s="66"/>
      <c r="BA251" s="66"/>
      <c r="BB251" s="66"/>
      <c r="BC251" s="66"/>
      <c r="BD251" s="66"/>
      <c r="BE251" s="66"/>
      <c r="BF251" s="66"/>
      <c r="BG251" s="66"/>
      <c r="BH251" s="66"/>
      <c r="BI251" s="66"/>
      <c r="BJ251" s="66"/>
      <c r="BK251" s="66"/>
    </row>
    <row r="252" spans="1:63" x14ac:dyDescent="0.25">
      <c r="A252" s="66"/>
      <c r="B252" s="66"/>
      <c r="C252" s="66"/>
      <c r="D252" s="66"/>
      <c r="E252" s="66"/>
      <c r="F252" s="66"/>
      <c r="G252" s="66"/>
      <c r="H252" s="66"/>
      <c r="I252" s="66"/>
      <c r="J252" s="66"/>
      <c r="K252" s="66"/>
      <c r="L252" s="66"/>
      <c r="M252" s="66"/>
      <c r="N252" s="66"/>
      <c r="O252" s="66"/>
      <c r="P252" s="66"/>
      <c r="Q252" s="66"/>
      <c r="R252" s="66"/>
      <c r="S252" s="66"/>
      <c r="T252" s="66"/>
      <c r="U252" s="66"/>
      <c r="V252" s="66"/>
      <c r="W252" s="66"/>
      <c r="X252" s="66"/>
      <c r="Y252" s="66"/>
      <c r="Z252" s="66"/>
      <c r="AA252" s="66"/>
      <c r="AB252" s="66"/>
      <c r="AC252" s="66"/>
      <c r="AD252" s="66"/>
      <c r="AE252" s="66"/>
      <c r="AF252" s="66"/>
      <c r="AG252" s="66"/>
      <c r="AH252" s="66"/>
      <c r="AI252" s="66"/>
      <c r="AJ252" s="66"/>
      <c r="AK252" s="66"/>
      <c r="AL252" s="66"/>
      <c r="AM252" s="66"/>
      <c r="AN252" s="66"/>
      <c r="AO252" s="66"/>
      <c r="AP252" s="66"/>
      <c r="AQ252" s="66"/>
      <c r="AR252" s="66"/>
      <c r="AS252" s="66"/>
      <c r="AT252" s="66"/>
      <c r="AU252" s="66"/>
      <c r="AV252" s="66"/>
      <c r="AW252" s="66"/>
      <c r="AX252" s="66"/>
      <c r="AY252" s="66"/>
      <c r="AZ252" s="66"/>
      <c r="BA252" s="66"/>
      <c r="BB252" s="66"/>
      <c r="BC252" s="66"/>
      <c r="BD252" s="66"/>
      <c r="BE252" s="66"/>
      <c r="BF252" s="66"/>
      <c r="BG252" s="66"/>
      <c r="BH252" s="66"/>
      <c r="BI252" s="66"/>
      <c r="BJ252" s="66"/>
      <c r="BK252" s="66"/>
    </row>
    <row r="253" spans="1:63" x14ac:dyDescent="0.25">
      <c r="A253" s="66"/>
      <c r="B253" s="66"/>
      <c r="C253" s="66"/>
      <c r="D253" s="66"/>
      <c r="E253" s="66"/>
      <c r="F253" s="66"/>
      <c r="G253" s="66"/>
      <c r="H253" s="66"/>
      <c r="I253" s="66"/>
      <c r="J253" s="66"/>
      <c r="K253" s="66"/>
      <c r="L253" s="66"/>
      <c r="M253" s="66"/>
      <c r="N253" s="66"/>
      <c r="O253" s="66"/>
      <c r="P253" s="66"/>
      <c r="Q253" s="66"/>
      <c r="R253" s="66"/>
      <c r="S253" s="66"/>
      <c r="T253" s="66"/>
      <c r="U253" s="66"/>
      <c r="V253" s="66"/>
      <c r="W253" s="66"/>
      <c r="X253" s="66"/>
      <c r="Y253" s="66"/>
      <c r="Z253" s="66"/>
      <c r="AA253" s="66"/>
      <c r="AB253" s="66"/>
      <c r="AC253" s="66"/>
      <c r="AD253" s="66"/>
      <c r="AE253" s="66"/>
      <c r="AF253" s="66"/>
      <c r="AG253" s="66"/>
      <c r="AH253" s="66"/>
      <c r="AI253" s="66"/>
      <c r="AJ253" s="66"/>
      <c r="AK253" s="66"/>
      <c r="AL253" s="66"/>
      <c r="AM253" s="66"/>
      <c r="AN253" s="66"/>
      <c r="AO253" s="66"/>
      <c r="AP253" s="66"/>
      <c r="AQ253" s="66"/>
      <c r="AR253" s="66"/>
      <c r="AS253" s="66"/>
      <c r="AT253" s="66"/>
      <c r="AU253" s="66"/>
      <c r="AV253" s="66"/>
      <c r="AW253" s="66"/>
      <c r="AX253" s="66"/>
      <c r="AY253" s="66"/>
      <c r="AZ253" s="66"/>
      <c r="BA253" s="66"/>
      <c r="BB253" s="66"/>
      <c r="BC253" s="66"/>
      <c r="BD253" s="66"/>
      <c r="BE253" s="66"/>
      <c r="BF253" s="66"/>
      <c r="BG253" s="66"/>
      <c r="BH253" s="66"/>
      <c r="BI253" s="66"/>
      <c r="BJ253" s="66"/>
      <c r="BK253" s="66"/>
    </row>
    <row r="254" spans="1:63" x14ac:dyDescent="0.25">
      <c r="A254" s="66"/>
      <c r="B254" s="66"/>
      <c r="C254" s="66"/>
      <c r="D254" s="66"/>
      <c r="E254" s="66"/>
      <c r="F254" s="66"/>
      <c r="G254" s="66"/>
      <c r="H254" s="66"/>
      <c r="I254" s="66"/>
      <c r="J254" s="66"/>
      <c r="K254" s="66"/>
      <c r="L254" s="66"/>
      <c r="M254" s="66"/>
      <c r="N254" s="66"/>
      <c r="O254" s="66"/>
      <c r="P254" s="66"/>
      <c r="Q254" s="66"/>
      <c r="R254" s="66"/>
      <c r="S254" s="66"/>
      <c r="T254" s="66"/>
      <c r="U254" s="66"/>
      <c r="V254" s="66"/>
      <c r="W254" s="66"/>
      <c r="X254" s="66"/>
      <c r="Y254" s="66"/>
      <c r="Z254" s="66"/>
      <c r="AA254" s="66"/>
      <c r="AB254" s="66"/>
      <c r="AC254" s="66"/>
      <c r="AD254" s="66"/>
      <c r="AE254" s="66"/>
      <c r="AF254" s="66"/>
      <c r="AG254" s="66"/>
      <c r="AH254" s="66"/>
      <c r="AI254" s="66"/>
      <c r="AJ254" s="66"/>
      <c r="AK254" s="66"/>
      <c r="AL254" s="66"/>
      <c r="AM254" s="66"/>
      <c r="AN254" s="66"/>
      <c r="AO254" s="66"/>
      <c r="AP254" s="66"/>
      <c r="AQ254" s="66"/>
      <c r="AR254" s="66"/>
      <c r="AS254" s="66"/>
      <c r="AT254" s="66"/>
      <c r="AU254" s="66"/>
      <c r="AV254" s="66"/>
      <c r="AW254" s="66"/>
      <c r="AX254" s="66"/>
      <c r="AY254" s="66"/>
      <c r="AZ254" s="66"/>
      <c r="BA254" s="66"/>
      <c r="BB254" s="66"/>
      <c r="BC254" s="66"/>
      <c r="BD254" s="66"/>
      <c r="BE254" s="66"/>
      <c r="BF254" s="66"/>
      <c r="BG254" s="66"/>
      <c r="BH254" s="66"/>
      <c r="BI254" s="66"/>
      <c r="BJ254" s="66"/>
      <c r="BK254" s="66"/>
    </row>
    <row r="255" spans="1:63" x14ac:dyDescent="0.25">
      <c r="A255" s="66"/>
      <c r="B255" s="66"/>
      <c r="C255" s="66"/>
      <c r="D255" s="66"/>
      <c r="E255" s="66"/>
      <c r="F255" s="66"/>
      <c r="G255" s="66"/>
      <c r="H255" s="66"/>
      <c r="I255" s="66"/>
      <c r="J255" s="66"/>
      <c r="K255" s="66"/>
      <c r="L255" s="66"/>
      <c r="M255" s="66"/>
      <c r="N255" s="66"/>
      <c r="O255" s="66"/>
      <c r="P255" s="66"/>
      <c r="Q255" s="66"/>
      <c r="R255" s="66"/>
      <c r="S255" s="66"/>
      <c r="T255" s="66"/>
      <c r="U255" s="66"/>
      <c r="V255" s="66"/>
      <c r="W255" s="66"/>
      <c r="X255" s="66"/>
      <c r="Y255" s="66"/>
      <c r="Z255" s="66"/>
      <c r="AA255" s="66"/>
      <c r="AB255" s="66"/>
      <c r="AC255" s="66"/>
      <c r="AD255" s="66"/>
      <c r="AE255" s="66"/>
      <c r="AF255" s="66"/>
      <c r="AG255" s="66"/>
      <c r="AH255" s="66"/>
      <c r="AI255" s="66"/>
      <c r="AJ255" s="66"/>
      <c r="AK255" s="66"/>
      <c r="AL255" s="66"/>
      <c r="AM255" s="66"/>
      <c r="AN255" s="66"/>
      <c r="AO255" s="66"/>
      <c r="AP255" s="66"/>
      <c r="AQ255" s="66"/>
      <c r="AR255" s="66"/>
      <c r="AS255" s="66"/>
      <c r="AT255" s="66"/>
      <c r="AU255" s="66"/>
      <c r="AV255" s="66"/>
      <c r="AW255" s="66"/>
      <c r="AX255" s="66"/>
      <c r="AY255" s="66"/>
      <c r="AZ255" s="66"/>
      <c r="BA255" s="66"/>
      <c r="BB255" s="66"/>
      <c r="BC255" s="66"/>
      <c r="BD255" s="66"/>
      <c r="BE255" s="66"/>
      <c r="BF255" s="66"/>
      <c r="BG255" s="66"/>
      <c r="BH255" s="66"/>
      <c r="BI255" s="66"/>
      <c r="BJ255" s="66"/>
      <c r="BK255" s="66"/>
    </row>
    <row r="256" spans="1:63" x14ac:dyDescent="0.25">
      <c r="A256" s="66"/>
      <c r="B256" s="66"/>
      <c r="C256" s="66"/>
      <c r="D256" s="66"/>
      <c r="E256" s="66"/>
      <c r="F256" s="66"/>
      <c r="G256" s="66"/>
      <c r="H256" s="66"/>
      <c r="I256" s="66"/>
      <c r="J256" s="66"/>
      <c r="K256" s="66"/>
      <c r="L256" s="66"/>
      <c r="M256" s="66"/>
      <c r="N256" s="66"/>
      <c r="O256" s="66"/>
      <c r="P256" s="66"/>
      <c r="Q256" s="66"/>
      <c r="R256" s="66"/>
      <c r="S256" s="66"/>
      <c r="T256" s="66"/>
      <c r="U256" s="66"/>
      <c r="V256" s="66"/>
      <c r="W256" s="66"/>
      <c r="X256" s="66"/>
      <c r="Y256" s="66"/>
      <c r="Z256" s="66"/>
      <c r="AA256" s="66"/>
      <c r="AB256" s="66"/>
      <c r="AC256" s="66"/>
      <c r="AD256" s="66"/>
      <c r="AE256" s="66"/>
      <c r="AF256" s="66"/>
      <c r="AG256" s="66"/>
      <c r="AH256" s="66"/>
      <c r="AI256" s="66"/>
      <c r="AJ256" s="66"/>
      <c r="AK256" s="66"/>
      <c r="AL256" s="66"/>
      <c r="AM256" s="66"/>
      <c r="AN256" s="66"/>
      <c r="AO256" s="66"/>
      <c r="AP256" s="66"/>
      <c r="AQ256" s="66"/>
      <c r="AR256" s="66"/>
      <c r="AS256" s="66"/>
      <c r="AT256" s="66"/>
      <c r="AU256" s="66"/>
      <c r="AV256" s="66"/>
      <c r="AW256" s="66"/>
      <c r="AX256" s="66"/>
      <c r="AY256" s="66"/>
      <c r="AZ256" s="66"/>
      <c r="BA256" s="66"/>
      <c r="BB256" s="66"/>
      <c r="BC256" s="66"/>
      <c r="BD256" s="66"/>
      <c r="BE256" s="66"/>
      <c r="BF256" s="66"/>
      <c r="BG256" s="66"/>
      <c r="BH256" s="66"/>
      <c r="BI256" s="66"/>
      <c r="BJ256" s="66"/>
      <c r="BK256" s="66"/>
    </row>
    <row r="257" spans="1:63" x14ac:dyDescent="0.25">
      <c r="A257" s="66"/>
      <c r="B257" s="66"/>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66"/>
      <c r="AF257" s="66"/>
      <c r="AG257" s="66"/>
      <c r="AH257" s="66"/>
      <c r="AI257" s="66"/>
      <c r="AJ257" s="66"/>
      <c r="AK257" s="66"/>
      <c r="AL257" s="66"/>
      <c r="AM257" s="66"/>
      <c r="AN257" s="66"/>
      <c r="AO257" s="66"/>
      <c r="AP257" s="66"/>
      <c r="AQ257" s="66"/>
      <c r="AR257" s="66"/>
      <c r="AS257" s="66"/>
      <c r="AT257" s="66"/>
      <c r="AU257" s="66"/>
      <c r="AV257" s="66"/>
      <c r="AW257" s="66"/>
      <c r="AX257" s="66"/>
      <c r="AY257" s="66"/>
      <c r="AZ257" s="66"/>
      <c r="BA257" s="66"/>
      <c r="BB257" s="66"/>
      <c r="BC257" s="66"/>
      <c r="BD257" s="66"/>
      <c r="BE257" s="66"/>
      <c r="BF257" s="66"/>
      <c r="BG257" s="66"/>
      <c r="BH257" s="66"/>
      <c r="BI257" s="66"/>
      <c r="BJ257" s="66"/>
      <c r="BK257" s="66"/>
    </row>
    <row r="258" spans="1:63" x14ac:dyDescent="0.25">
      <c r="A258" s="66"/>
      <c r="B258" s="66"/>
      <c r="C258" s="66"/>
      <c r="D258" s="66"/>
      <c r="E258" s="66"/>
      <c r="F258" s="66"/>
      <c r="G258" s="66"/>
      <c r="H258" s="66"/>
      <c r="I258" s="66"/>
      <c r="J258" s="66"/>
      <c r="K258" s="66"/>
      <c r="L258" s="66"/>
      <c r="M258" s="66"/>
      <c r="N258" s="66"/>
      <c r="O258" s="66"/>
      <c r="P258" s="66"/>
      <c r="Q258" s="66"/>
      <c r="R258" s="66"/>
      <c r="S258" s="66"/>
      <c r="T258" s="66"/>
      <c r="U258" s="66"/>
      <c r="V258" s="66"/>
      <c r="W258" s="66"/>
      <c r="X258" s="66"/>
      <c r="Y258" s="66"/>
      <c r="Z258" s="66"/>
      <c r="AA258" s="66"/>
      <c r="AB258" s="66"/>
      <c r="AC258" s="66"/>
      <c r="AD258" s="66"/>
      <c r="AE258" s="66"/>
      <c r="AF258" s="66"/>
      <c r="AG258" s="66"/>
      <c r="AH258" s="66"/>
      <c r="AI258" s="66"/>
      <c r="AJ258" s="66"/>
      <c r="AK258" s="66"/>
      <c r="AL258" s="66"/>
      <c r="AM258" s="66"/>
      <c r="AN258" s="66"/>
      <c r="AO258" s="66"/>
      <c r="AP258" s="66"/>
      <c r="AQ258" s="66"/>
      <c r="AR258" s="66"/>
      <c r="AS258" s="66"/>
      <c r="AT258" s="66"/>
      <c r="AU258" s="66"/>
      <c r="AV258" s="66"/>
      <c r="AW258" s="66"/>
      <c r="AX258" s="66"/>
      <c r="AY258" s="66"/>
      <c r="AZ258" s="66"/>
      <c r="BA258" s="66"/>
      <c r="BB258" s="66"/>
      <c r="BC258" s="66"/>
      <c r="BD258" s="66"/>
      <c r="BE258" s="66"/>
      <c r="BF258" s="66"/>
      <c r="BG258" s="66"/>
      <c r="BH258" s="66"/>
      <c r="BI258" s="66"/>
      <c r="BJ258" s="66"/>
      <c r="BK258" s="66"/>
    </row>
    <row r="259" spans="1:63" x14ac:dyDescent="0.25">
      <c r="A259" s="66"/>
      <c r="B259" s="66"/>
      <c r="C259" s="66"/>
      <c r="D259" s="66"/>
      <c r="E259" s="66"/>
      <c r="F259" s="66"/>
      <c r="G259" s="66"/>
      <c r="H259" s="66"/>
      <c r="I259" s="66"/>
      <c r="J259" s="66"/>
      <c r="K259" s="66"/>
      <c r="L259" s="66"/>
      <c r="M259" s="66"/>
      <c r="N259" s="66"/>
      <c r="O259" s="66"/>
      <c r="P259" s="66"/>
      <c r="Q259" s="66"/>
      <c r="R259" s="66"/>
      <c r="S259" s="66"/>
      <c r="T259" s="66"/>
      <c r="U259" s="66"/>
      <c r="V259" s="66"/>
      <c r="W259" s="66"/>
      <c r="X259" s="66"/>
      <c r="Y259" s="66"/>
      <c r="Z259" s="66"/>
      <c r="AA259" s="66"/>
      <c r="AB259" s="66"/>
      <c r="AC259" s="66"/>
      <c r="AD259" s="66"/>
      <c r="AE259" s="66"/>
      <c r="AF259" s="66"/>
      <c r="AG259" s="66"/>
      <c r="AH259" s="66"/>
      <c r="AI259" s="66"/>
      <c r="AJ259" s="66"/>
      <c r="AK259" s="66"/>
      <c r="AL259" s="66"/>
      <c r="AM259" s="66"/>
      <c r="AN259" s="66"/>
      <c r="AO259" s="66"/>
      <c r="AP259" s="66"/>
      <c r="AQ259" s="66"/>
      <c r="AR259" s="66"/>
      <c r="AS259" s="66"/>
      <c r="AT259" s="66"/>
      <c r="AU259" s="66"/>
      <c r="AV259" s="66"/>
      <c r="AW259" s="66"/>
      <c r="AX259" s="66"/>
      <c r="AY259" s="66"/>
      <c r="AZ259" s="66"/>
      <c r="BA259" s="66"/>
      <c r="BB259" s="66"/>
      <c r="BC259" s="66"/>
      <c r="BD259" s="66"/>
      <c r="BE259" s="66"/>
      <c r="BF259" s="66"/>
      <c r="BG259" s="66"/>
      <c r="BH259" s="66"/>
      <c r="BI259" s="66"/>
      <c r="BJ259" s="66"/>
      <c r="BK259" s="66"/>
    </row>
    <row r="260" spans="1:63" x14ac:dyDescent="0.25">
      <c r="A260" s="66"/>
      <c r="B260" s="66"/>
      <c r="C260" s="66"/>
      <c r="D260" s="66"/>
      <c r="E260" s="66"/>
      <c r="F260" s="66"/>
      <c r="G260" s="66"/>
      <c r="H260" s="66"/>
      <c r="I260" s="66"/>
      <c r="J260" s="66"/>
      <c r="K260" s="66"/>
      <c r="L260" s="66"/>
      <c r="M260" s="66"/>
      <c r="N260" s="66"/>
      <c r="O260" s="66"/>
      <c r="P260" s="66"/>
      <c r="Q260" s="66"/>
      <c r="R260" s="66"/>
      <c r="S260" s="66"/>
      <c r="T260" s="66"/>
      <c r="U260" s="66"/>
      <c r="V260" s="66"/>
      <c r="W260" s="66"/>
      <c r="X260" s="66"/>
      <c r="Y260" s="66"/>
      <c r="Z260" s="66"/>
      <c r="AA260" s="66"/>
      <c r="AB260" s="66"/>
      <c r="AC260" s="66"/>
      <c r="AD260" s="66"/>
      <c r="AE260" s="66"/>
      <c r="AF260" s="66"/>
      <c r="AG260" s="66"/>
      <c r="AH260" s="66"/>
      <c r="AI260" s="66"/>
      <c r="AJ260" s="66"/>
      <c r="AK260" s="66"/>
      <c r="AL260" s="66"/>
      <c r="AM260" s="66"/>
      <c r="AN260" s="66"/>
      <c r="AO260" s="66"/>
      <c r="AP260" s="66"/>
      <c r="AQ260" s="66"/>
      <c r="AR260" s="66"/>
      <c r="AS260" s="66"/>
      <c r="AT260" s="66"/>
      <c r="AU260" s="66"/>
      <c r="AV260" s="66"/>
      <c r="AW260" s="66"/>
      <c r="AX260" s="66"/>
      <c r="AY260" s="66"/>
      <c r="AZ260" s="66"/>
      <c r="BA260" s="66"/>
      <c r="BB260" s="66"/>
      <c r="BC260" s="66"/>
      <c r="BD260" s="66"/>
      <c r="BE260" s="66"/>
      <c r="BF260" s="66"/>
      <c r="BG260" s="66"/>
      <c r="BH260" s="66"/>
      <c r="BI260" s="66"/>
      <c r="BJ260" s="66"/>
      <c r="BK260" s="66"/>
    </row>
    <row r="261" spans="1:63" x14ac:dyDescent="0.25">
      <c r="A261" s="66"/>
      <c r="B261" s="66"/>
      <c r="C261" s="66"/>
      <c r="D261" s="66"/>
      <c r="E261" s="66"/>
      <c r="F261" s="66"/>
      <c r="G261" s="66"/>
      <c r="H261" s="66"/>
      <c r="I261" s="66"/>
      <c r="J261" s="66"/>
      <c r="K261" s="66"/>
      <c r="L261" s="66"/>
      <c r="M261" s="66"/>
      <c r="N261" s="66"/>
      <c r="O261" s="66"/>
      <c r="P261" s="66"/>
      <c r="Q261" s="66"/>
      <c r="R261" s="66"/>
      <c r="S261" s="66"/>
      <c r="T261" s="66"/>
      <c r="U261" s="66"/>
      <c r="V261" s="66"/>
      <c r="W261" s="66"/>
      <c r="X261" s="66"/>
      <c r="Y261" s="66"/>
      <c r="Z261" s="66"/>
      <c r="AA261" s="66"/>
      <c r="AB261" s="66"/>
      <c r="AC261" s="66"/>
      <c r="AD261" s="66"/>
      <c r="AE261" s="66"/>
      <c r="AF261" s="66"/>
      <c r="AG261" s="66"/>
      <c r="AH261" s="66"/>
      <c r="AI261" s="66"/>
      <c r="AJ261" s="66"/>
      <c r="AK261" s="66"/>
      <c r="AL261" s="66"/>
      <c r="AM261" s="66"/>
      <c r="AN261" s="66"/>
      <c r="AO261" s="66"/>
      <c r="AP261" s="66"/>
      <c r="AQ261" s="66"/>
      <c r="AR261" s="66"/>
      <c r="AS261" s="66"/>
      <c r="AT261" s="66"/>
      <c r="AU261" s="66"/>
      <c r="AV261" s="66"/>
      <c r="AW261" s="66"/>
      <c r="AX261" s="66"/>
      <c r="AY261" s="66"/>
      <c r="AZ261" s="66"/>
      <c r="BA261" s="66"/>
      <c r="BB261" s="66"/>
      <c r="BC261" s="66"/>
      <c r="BD261" s="66"/>
      <c r="BE261" s="66"/>
      <c r="BF261" s="66"/>
      <c r="BG261" s="66"/>
      <c r="BH261" s="66"/>
      <c r="BI261" s="66"/>
      <c r="BJ261" s="66"/>
      <c r="BK261" s="66"/>
    </row>
    <row r="262" spans="1:63" x14ac:dyDescent="0.25">
      <c r="A262" s="66"/>
      <c r="B262" s="66"/>
      <c r="C262" s="66"/>
      <c r="D262" s="66"/>
      <c r="E262" s="66"/>
      <c r="F262" s="66"/>
      <c r="G262" s="66"/>
      <c r="H262" s="66"/>
      <c r="I262" s="66"/>
      <c r="J262" s="66"/>
      <c r="K262" s="66"/>
      <c r="L262" s="66"/>
      <c r="M262" s="66"/>
      <c r="N262" s="66"/>
      <c r="O262" s="66"/>
      <c r="P262" s="66"/>
      <c r="Q262" s="66"/>
      <c r="R262" s="66"/>
      <c r="S262" s="66"/>
      <c r="T262" s="66"/>
      <c r="U262" s="66"/>
      <c r="V262" s="66"/>
      <c r="W262" s="66"/>
      <c r="X262" s="66"/>
      <c r="Y262" s="66"/>
      <c r="Z262" s="66"/>
      <c r="AA262" s="66"/>
      <c r="AB262" s="66"/>
      <c r="AC262" s="66"/>
      <c r="AD262" s="66"/>
      <c r="AE262" s="66"/>
      <c r="AF262" s="66"/>
      <c r="AG262" s="66"/>
      <c r="AH262" s="66"/>
      <c r="AI262" s="66"/>
      <c r="AJ262" s="66"/>
      <c r="AK262" s="66"/>
      <c r="AL262" s="66"/>
      <c r="AM262" s="66"/>
      <c r="AN262" s="66"/>
      <c r="AO262" s="66"/>
      <c r="AP262" s="66"/>
      <c r="AQ262" s="66"/>
      <c r="AR262" s="66"/>
      <c r="AS262" s="66"/>
      <c r="AT262" s="66"/>
      <c r="AU262" s="66"/>
      <c r="AV262" s="66"/>
      <c r="AW262" s="66"/>
      <c r="AX262" s="66"/>
      <c r="AY262" s="66"/>
      <c r="AZ262" s="66"/>
      <c r="BA262" s="66"/>
      <c r="BB262" s="66"/>
      <c r="BC262" s="66"/>
      <c r="BD262" s="66"/>
      <c r="BE262" s="66"/>
      <c r="BF262" s="66"/>
      <c r="BG262" s="66"/>
      <c r="BH262" s="66"/>
      <c r="BI262" s="66"/>
      <c r="BJ262" s="66"/>
      <c r="BK262" s="66"/>
    </row>
    <row r="263" spans="1:63" x14ac:dyDescent="0.25">
      <c r="A263" s="66"/>
      <c r="B263" s="66"/>
      <c r="C263" s="66"/>
      <c r="D263" s="66"/>
      <c r="E263" s="66"/>
      <c r="F263" s="66"/>
      <c r="G263" s="66"/>
      <c r="H263" s="66"/>
      <c r="I263" s="66"/>
      <c r="J263" s="66"/>
      <c r="K263" s="66"/>
      <c r="L263" s="66"/>
      <c r="M263" s="66"/>
      <c r="N263" s="66"/>
      <c r="O263" s="66"/>
      <c r="P263" s="66"/>
      <c r="Q263" s="66"/>
      <c r="R263" s="66"/>
      <c r="S263" s="66"/>
      <c r="T263" s="66"/>
      <c r="U263" s="66"/>
      <c r="V263" s="66"/>
      <c r="W263" s="66"/>
      <c r="X263" s="66"/>
      <c r="Y263" s="66"/>
      <c r="Z263" s="66"/>
      <c r="AA263" s="66"/>
      <c r="AB263" s="66"/>
      <c r="AC263" s="66"/>
      <c r="AD263" s="66"/>
      <c r="AE263" s="66"/>
      <c r="AF263" s="66"/>
      <c r="AG263" s="66"/>
      <c r="AH263" s="66"/>
      <c r="AI263" s="66"/>
      <c r="AJ263" s="66"/>
      <c r="AK263" s="66"/>
      <c r="AL263" s="66"/>
      <c r="AM263" s="66"/>
      <c r="AN263" s="66"/>
      <c r="AO263" s="66"/>
      <c r="AP263" s="66"/>
      <c r="AQ263" s="66"/>
      <c r="AR263" s="66"/>
      <c r="AS263" s="66"/>
      <c r="AT263" s="66"/>
      <c r="AU263" s="66"/>
      <c r="AV263" s="66"/>
      <c r="AW263" s="66"/>
      <c r="AX263" s="66"/>
      <c r="AY263" s="66"/>
      <c r="AZ263" s="66"/>
      <c r="BA263" s="66"/>
      <c r="BB263" s="66"/>
      <c r="BC263" s="66"/>
      <c r="BD263" s="66"/>
      <c r="BE263" s="66"/>
      <c r="BF263" s="66"/>
      <c r="BG263" s="66"/>
      <c r="BH263" s="66"/>
      <c r="BI263" s="66"/>
      <c r="BJ263" s="66"/>
      <c r="BK263" s="66"/>
    </row>
    <row r="264" spans="1:63" x14ac:dyDescent="0.25">
      <c r="A264" s="66"/>
      <c r="B264" s="66"/>
      <c r="C264" s="66"/>
      <c r="D264" s="66"/>
      <c r="E264" s="66"/>
      <c r="F264" s="66"/>
      <c r="G264" s="66"/>
      <c r="H264" s="66"/>
      <c r="I264" s="66"/>
      <c r="J264" s="66"/>
      <c r="K264" s="66"/>
      <c r="L264" s="66"/>
      <c r="M264" s="66"/>
      <c r="N264" s="66"/>
      <c r="O264" s="66"/>
      <c r="P264" s="66"/>
      <c r="Q264" s="66"/>
      <c r="R264" s="66"/>
      <c r="S264" s="66"/>
      <c r="T264" s="66"/>
      <c r="U264" s="66"/>
      <c r="V264" s="66"/>
      <c r="W264" s="66"/>
      <c r="X264" s="66"/>
      <c r="Y264" s="66"/>
      <c r="Z264" s="66"/>
      <c r="AA264" s="66"/>
      <c r="AB264" s="66"/>
      <c r="AC264" s="66"/>
      <c r="AD264" s="66"/>
      <c r="AE264" s="66"/>
      <c r="AF264" s="66"/>
      <c r="AG264" s="66"/>
      <c r="AH264" s="66"/>
      <c r="AI264" s="66"/>
      <c r="AJ264" s="66"/>
      <c r="AK264" s="66"/>
      <c r="AL264" s="66"/>
      <c r="AM264" s="66"/>
      <c r="AN264" s="66"/>
      <c r="AO264" s="66"/>
      <c r="AP264" s="66"/>
      <c r="AQ264" s="66"/>
      <c r="AR264" s="66"/>
      <c r="AS264" s="66"/>
      <c r="AT264" s="66"/>
      <c r="AU264" s="66"/>
      <c r="AV264" s="66"/>
      <c r="AW264" s="66"/>
      <c r="AX264" s="66"/>
      <c r="AY264" s="66"/>
      <c r="AZ264" s="66"/>
      <c r="BA264" s="66"/>
      <c r="BB264" s="66"/>
      <c r="BC264" s="66"/>
      <c r="BD264" s="66"/>
      <c r="BE264" s="66"/>
      <c r="BF264" s="66"/>
      <c r="BG264" s="66"/>
      <c r="BH264" s="66"/>
      <c r="BI264" s="66"/>
      <c r="BJ264" s="66"/>
      <c r="BK264" s="66"/>
    </row>
    <row r="265" spans="1:63" x14ac:dyDescent="0.25">
      <c r="A265" s="66"/>
      <c r="B265" s="66"/>
      <c r="C265" s="66"/>
      <c r="D265" s="66"/>
      <c r="E265" s="66"/>
      <c r="F265" s="66"/>
      <c r="G265" s="66"/>
      <c r="H265" s="66"/>
      <c r="I265" s="66"/>
      <c r="J265" s="66"/>
      <c r="K265" s="66"/>
      <c r="L265" s="66"/>
      <c r="M265" s="66"/>
      <c r="N265" s="66"/>
      <c r="O265" s="66"/>
      <c r="P265" s="66"/>
      <c r="Q265" s="66"/>
      <c r="R265" s="66"/>
      <c r="S265" s="66"/>
      <c r="T265" s="66"/>
      <c r="U265" s="66"/>
      <c r="V265" s="66"/>
      <c r="W265" s="66"/>
      <c r="X265" s="66"/>
      <c r="Y265" s="66"/>
      <c r="Z265" s="66"/>
      <c r="AA265" s="66"/>
      <c r="AB265" s="66"/>
      <c r="AC265" s="66"/>
      <c r="AD265" s="66"/>
      <c r="AE265" s="66"/>
      <c r="AF265" s="66"/>
      <c r="AG265" s="66"/>
      <c r="AH265" s="66"/>
      <c r="AI265" s="66"/>
      <c r="AJ265" s="66"/>
      <c r="AK265" s="66"/>
      <c r="AL265" s="66"/>
      <c r="AM265" s="66"/>
      <c r="AN265" s="66"/>
      <c r="AO265" s="66"/>
      <c r="AP265" s="66"/>
      <c r="AQ265" s="66"/>
      <c r="AR265" s="66"/>
      <c r="AS265" s="66"/>
      <c r="AT265" s="66"/>
      <c r="AU265" s="66"/>
      <c r="AV265" s="66"/>
      <c r="AW265" s="66"/>
      <c r="AX265" s="66"/>
      <c r="AY265" s="66"/>
      <c r="AZ265" s="66"/>
      <c r="BA265" s="66"/>
      <c r="BB265" s="66"/>
      <c r="BC265" s="66"/>
      <c r="BD265" s="66"/>
      <c r="BE265" s="66"/>
      <c r="BF265" s="66"/>
      <c r="BG265" s="66"/>
      <c r="BH265" s="66"/>
      <c r="BI265" s="66"/>
      <c r="BJ265" s="66"/>
      <c r="BK265" s="66"/>
    </row>
    <row r="266" spans="1:63" x14ac:dyDescent="0.25">
      <c r="A266" s="66"/>
      <c r="B266" s="66"/>
      <c r="C266" s="66"/>
      <c r="D266" s="66"/>
      <c r="E266" s="66"/>
      <c r="F266" s="66"/>
      <c r="G266" s="66"/>
      <c r="H266" s="66"/>
      <c r="I266" s="66"/>
      <c r="J266" s="66"/>
      <c r="K266" s="66"/>
      <c r="L266" s="66"/>
      <c r="M266" s="66"/>
      <c r="N266" s="66"/>
      <c r="O266" s="66"/>
      <c r="P266" s="66"/>
      <c r="Q266" s="66"/>
      <c r="R266" s="66"/>
      <c r="S266" s="66"/>
      <c r="T266" s="66"/>
      <c r="U266" s="66"/>
      <c r="V266" s="66"/>
      <c r="W266" s="66"/>
      <c r="X266" s="66"/>
      <c r="Y266" s="66"/>
      <c r="Z266" s="66"/>
      <c r="AA266" s="66"/>
      <c r="AB266" s="66"/>
      <c r="AC266" s="66"/>
      <c r="AD266" s="66"/>
      <c r="AE266" s="66"/>
      <c r="AF266" s="66"/>
      <c r="AG266" s="66"/>
      <c r="AH266" s="66"/>
      <c r="AI266" s="66"/>
      <c r="AJ266" s="66"/>
      <c r="AK266" s="66"/>
      <c r="AL266" s="66"/>
      <c r="AM266" s="66"/>
      <c r="AN266" s="66"/>
      <c r="AO266" s="66"/>
      <c r="AP266" s="66"/>
      <c r="AQ266" s="66"/>
      <c r="AR266" s="66"/>
      <c r="AS266" s="66"/>
      <c r="AT266" s="66"/>
      <c r="AU266" s="66"/>
      <c r="AV266" s="66"/>
      <c r="AW266" s="66"/>
      <c r="AX266" s="66"/>
      <c r="AY266" s="66"/>
      <c r="AZ266" s="66"/>
      <c r="BA266" s="66"/>
      <c r="BB266" s="66"/>
      <c r="BC266" s="66"/>
      <c r="BD266" s="66"/>
      <c r="BE266" s="66"/>
      <c r="BF266" s="66"/>
      <c r="BG266" s="66"/>
      <c r="BH266" s="66"/>
      <c r="BI266" s="66"/>
      <c r="BJ266" s="66"/>
      <c r="BK266" s="66"/>
    </row>
    <row r="267" spans="1:63" x14ac:dyDescent="0.25">
      <c r="A267" s="66"/>
      <c r="B267" s="66"/>
      <c r="C267" s="66"/>
      <c r="D267" s="66"/>
      <c r="E267" s="66"/>
      <c r="F267" s="66"/>
      <c r="G267" s="66"/>
      <c r="H267" s="66"/>
      <c r="I267" s="66"/>
      <c r="J267" s="66"/>
      <c r="K267" s="66"/>
      <c r="L267" s="66"/>
      <c r="M267" s="66"/>
      <c r="N267" s="66"/>
      <c r="O267" s="66"/>
      <c r="P267" s="66"/>
      <c r="Q267" s="66"/>
      <c r="R267" s="66"/>
      <c r="S267" s="66"/>
      <c r="T267" s="66"/>
      <c r="U267" s="66"/>
      <c r="V267" s="66"/>
      <c r="W267" s="66"/>
      <c r="X267" s="66"/>
      <c r="Y267" s="66"/>
      <c r="Z267" s="66"/>
      <c r="AA267" s="66"/>
      <c r="AB267" s="66"/>
      <c r="AC267" s="66"/>
      <c r="AD267" s="66"/>
      <c r="AE267" s="66"/>
      <c r="AF267" s="66"/>
      <c r="AG267" s="66"/>
      <c r="AH267" s="66"/>
      <c r="AI267" s="66"/>
      <c r="AJ267" s="66"/>
      <c r="AK267" s="66"/>
      <c r="AL267" s="66"/>
      <c r="AM267" s="66"/>
      <c r="AN267" s="66"/>
      <c r="AO267" s="66"/>
      <c r="AP267" s="66"/>
      <c r="AQ267" s="66"/>
      <c r="AR267" s="66"/>
      <c r="AS267" s="66"/>
      <c r="AT267" s="66"/>
      <c r="AU267" s="66"/>
      <c r="AV267" s="66"/>
      <c r="AW267" s="66"/>
      <c r="AX267" s="66"/>
      <c r="AY267" s="66"/>
      <c r="AZ267" s="66"/>
      <c r="BA267" s="66"/>
      <c r="BB267" s="66"/>
      <c r="BC267" s="66"/>
      <c r="BD267" s="66"/>
      <c r="BE267" s="66"/>
      <c r="BF267" s="66"/>
      <c r="BG267" s="66"/>
      <c r="BH267" s="66"/>
      <c r="BI267" s="66"/>
      <c r="BJ267" s="66"/>
      <c r="BK267" s="66"/>
    </row>
    <row r="268" spans="1:63" x14ac:dyDescent="0.25">
      <c r="A268" s="66"/>
      <c r="B268" s="66"/>
      <c r="C268" s="66"/>
      <c r="D268" s="66"/>
      <c r="E268" s="66"/>
      <c r="F268" s="66"/>
      <c r="G268" s="66"/>
      <c r="H268" s="66"/>
      <c r="I268" s="66"/>
      <c r="J268" s="66"/>
      <c r="K268" s="66"/>
      <c r="L268" s="66"/>
      <c r="M268" s="66"/>
      <c r="N268" s="66"/>
      <c r="O268" s="66"/>
      <c r="P268" s="66"/>
      <c r="Q268" s="66"/>
      <c r="R268" s="66"/>
      <c r="S268" s="66"/>
      <c r="T268" s="66"/>
      <c r="U268" s="66"/>
      <c r="V268" s="66"/>
      <c r="W268" s="66"/>
      <c r="X268" s="66"/>
      <c r="Y268" s="66"/>
      <c r="Z268" s="66"/>
      <c r="AA268" s="66"/>
      <c r="AB268" s="66"/>
      <c r="AC268" s="66"/>
      <c r="AD268" s="66"/>
      <c r="AE268" s="66"/>
      <c r="AF268" s="66"/>
      <c r="AG268" s="66"/>
      <c r="AH268" s="66"/>
      <c r="AI268" s="66"/>
      <c r="AJ268" s="66"/>
      <c r="AK268" s="66"/>
      <c r="AL268" s="66"/>
      <c r="AM268" s="66"/>
      <c r="AN268" s="66"/>
      <c r="AO268" s="66"/>
      <c r="AP268" s="66"/>
      <c r="AQ268" s="66"/>
      <c r="AR268" s="66"/>
      <c r="AS268" s="66"/>
      <c r="AT268" s="66"/>
      <c r="AU268" s="66"/>
      <c r="AV268" s="66"/>
      <c r="AW268" s="66"/>
      <c r="AX268" s="66"/>
      <c r="AY268" s="66"/>
      <c r="AZ268" s="66"/>
      <c r="BA268" s="66"/>
      <c r="BB268" s="66"/>
      <c r="BC268" s="66"/>
      <c r="BD268" s="66"/>
      <c r="BE268" s="66"/>
      <c r="BF268" s="66"/>
      <c r="BG268" s="66"/>
      <c r="BH268" s="66"/>
      <c r="BI268" s="66"/>
      <c r="BJ268" s="66"/>
      <c r="BK268" s="66"/>
    </row>
    <row r="269" spans="1:63" x14ac:dyDescent="0.25">
      <c r="A269" s="66"/>
      <c r="B269" s="66"/>
      <c r="C269" s="66"/>
      <c r="D269" s="66"/>
      <c r="E269" s="66"/>
      <c r="F269" s="66"/>
      <c r="G269" s="66"/>
      <c r="H269" s="66"/>
      <c r="I269" s="66"/>
      <c r="J269" s="66"/>
      <c r="K269" s="66"/>
      <c r="L269" s="66"/>
      <c r="M269" s="66"/>
      <c r="N269" s="66"/>
      <c r="O269" s="66"/>
      <c r="P269" s="66"/>
      <c r="Q269" s="66"/>
      <c r="R269" s="66"/>
      <c r="S269" s="66"/>
      <c r="T269" s="66"/>
      <c r="U269" s="66"/>
      <c r="V269" s="66"/>
      <c r="W269" s="66"/>
      <c r="X269" s="66"/>
      <c r="Y269" s="66"/>
      <c r="Z269" s="66"/>
      <c r="AA269" s="66"/>
      <c r="AB269" s="66"/>
      <c r="AC269" s="66"/>
      <c r="AD269" s="66"/>
      <c r="AE269" s="66"/>
      <c r="AF269" s="66"/>
      <c r="AG269" s="66"/>
      <c r="AH269" s="66"/>
      <c r="AI269" s="66"/>
      <c r="AJ269" s="66"/>
      <c r="AK269" s="66"/>
      <c r="AL269" s="66"/>
      <c r="AM269" s="66"/>
      <c r="AN269" s="66"/>
      <c r="AO269" s="66"/>
      <c r="AP269" s="66"/>
      <c r="AQ269" s="66"/>
      <c r="AR269" s="66"/>
      <c r="AS269" s="66"/>
      <c r="AT269" s="66"/>
      <c r="AU269" s="66"/>
      <c r="AV269" s="66"/>
      <c r="AW269" s="66"/>
      <c r="AX269" s="66"/>
      <c r="AY269" s="66"/>
      <c r="AZ269" s="66"/>
      <c r="BA269" s="66"/>
      <c r="BB269" s="66"/>
      <c r="BC269" s="66"/>
      <c r="BD269" s="66"/>
      <c r="BE269" s="66"/>
      <c r="BF269" s="66"/>
      <c r="BG269" s="66"/>
      <c r="BH269" s="66"/>
      <c r="BI269" s="66"/>
      <c r="BJ269" s="66"/>
      <c r="BK269" s="66"/>
    </row>
    <row r="270" spans="1:63" x14ac:dyDescent="0.25">
      <c r="A270" s="66"/>
      <c r="B270" s="66"/>
      <c r="C270" s="66"/>
      <c r="D270" s="66"/>
      <c r="E270" s="66"/>
      <c r="F270" s="66"/>
      <c r="G270" s="66"/>
      <c r="H270" s="66"/>
      <c r="I270" s="66"/>
      <c r="J270" s="66"/>
      <c r="K270" s="66"/>
      <c r="L270" s="66"/>
      <c r="M270" s="66"/>
      <c r="N270" s="66"/>
      <c r="O270" s="66"/>
      <c r="P270" s="66"/>
      <c r="Q270" s="66"/>
      <c r="R270" s="66"/>
      <c r="S270" s="66"/>
      <c r="T270" s="66"/>
      <c r="U270" s="66"/>
      <c r="V270" s="66"/>
      <c r="W270" s="66"/>
      <c r="X270" s="66"/>
      <c r="Y270" s="66"/>
      <c r="Z270" s="66"/>
      <c r="AA270" s="66"/>
      <c r="AB270" s="66"/>
      <c r="AC270" s="66"/>
      <c r="AD270" s="66"/>
      <c r="AE270" s="66"/>
      <c r="AF270" s="66"/>
      <c r="AG270" s="66"/>
      <c r="AH270" s="66"/>
      <c r="AI270" s="66"/>
      <c r="AJ270" s="66"/>
      <c r="AK270" s="66"/>
      <c r="AL270" s="66"/>
      <c r="AM270" s="66"/>
      <c r="AN270" s="66"/>
      <c r="AO270" s="66"/>
      <c r="AP270" s="66"/>
      <c r="AQ270" s="66"/>
      <c r="AR270" s="66"/>
      <c r="AS270" s="66"/>
      <c r="AT270" s="66"/>
      <c r="AU270" s="66"/>
      <c r="AV270" s="66"/>
      <c r="AW270" s="66"/>
      <c r="AX270" s="66"/>
      <c r="AY270" s="66"/>
      <c r="AZ270" s="66"/>
      <c r="BA270" s="66"/>
      <c r="BB270" s="66"/>
      <c r="BC270" s="66"/>
      <c r="BD270" s="66"/>
      <c r="BE270" s="66"/>
      <c r="BF270" s="66"/>
      <c r="BG270" s="66"/>
      <c r="BH270" s="66"/>
      <c r="BI270" s="66"/>
      <c r="BJ270" s="66"/>
      <c r="BK270" s="66"/>
    </row>
    <row r="271" spans="1:63" x14ac:dyDescent="0.25">
      <c r="A271" s="66"/>
      <c r="B271" s="66"/>
      <c r="C271" s="66"/>
      <c r="D271" s="66"/>
      <c r="E271" s="66"/>
      <c r="F271" s="66"/>
      <c r="G271" s="66"/>
      <c r="H271" s="66"/>
      <c r="I271" s="66"/>
      <c r="J271" s="66"/>
      <c r="K271" s="66"/>
      <c r="L271" s="66"/>
      <c r="M271" s="66"/>
      <c r="N271" s="66"/>
      <c r="O271" s="66"/>
      <c r="P271" s="66"/>
      <c r="Q271" s="66"/>
      <c r="R271" s="66"/>
      <c r="S271" s="66"/>
      <c r="T271" s="66"/>
      <c r="U271" s="66"/>
      <c r="V271" s="66"/>
      <c r="W271" s="66"/>
      <c r="X271" s="66"/>
      <c r="Y271" s="66"/>
      <c r="Z271" s="66"/>
      <c r="AA271" s="66"/>
      <c r="AB271" s="66"/>
      <c r="AC271" s="66"/>
      <c r="AD271" s="66"/>
      <c r="AE271" s="66"/>
      <c r="AF271" s="66"/>
      <c r="AG271" s="66"/>
      <c r="AH271" s="66"/>
      <c r="AI271" s="66"/>
      <c r="AJ271" s="66"/>
      <c r="AK271" s="66"/>
      <c r="AL271" s="66"/>
      <c r="AM271" s="66"/>
      <c r="AN271" s="66"/>
      <c r="AO271" s="66"/>
      <c r="AP271" s="66"/>
      <c r="AQ271" s="66"/>
      <c r="AR271" s="66"/>
      <c r="AS271" s="66"/>
      <c r="AT271" s="66"/>
      <c r="AU271" s="66"/>
      <c r="AV271" s="66"/>
      <c r="AW271" s="66"/>
      <c r="AX271" s="66"/>
      <c r="AY271" s="66"/>
      <c r="AZ271" s="66"/>
      <c r="BA271" s="66"/>
      <c r="BB271" s="66"/>
      <c r="BC271" s="66"/>
      <c r="BD271" s="66"/>
      <c r="BE271" s="66"/>
      <c r="BF271" s="66"/>
      <c r="BG271" s="66"/>
      <c r="BH271" s="66"/>
      <c r="BI271" s="66"/>
      <c r="BJ271" s="66"/>
      <c r="BK271" s="66"/>
    </row>
    <row r="272" spans="1:63" x14ac:dyDescent="0.25">
      <c r="A272" s="66"/>
      <c r="B272" s="66"/>
      <c r="C272" s="66"/>
      <c r="D272" s="66"/>
      <c r="E272" s="66"/>
      <c r="F272" s="66"/>
      <c r="G272" s="66"/>
      <c r="H272" s="66"/>
      <c r="I272" s="66"/>
      <c r="J272" s="66"/>
      <c r="K272" s="66"/>
      <c r="L272" s="66"/>
      <c r="M272" s="66"/>
      <c r="N272" s="66"/>
      <c r="O272" s="66"/>
      <c r="P272" s="66"/>
      <c r="Q272" s="66"/>
      <c r="R272" s="66"/>
      <c r="S272" s="66"/>
      <c r="T272" s="66"/>
      <c r="U272" s="66"/>
      <c r="V272" s="66"/>
      <c r="W272" s="66"/>
      <c r="X272" s="66"/>
      <c r="Y272" s="66"/>
      <c r="Z272" s="66"/>
      <c r="AA272" s="66"/>
      <c r="AB272" s="66"/>
      <c r="AC272" s="66"/>
      <c r="AD272" s="66"/>
      <c r="AE272" s="66"/>
      <c r="AF272" s="66"/>
      <c r="AG272" s="66"/>
      <c r="AH272" s="66"/>
      <c r="AI272" s="66"/>
      <c r="AJ272" s="66"/>
      <c r="AK272" s="66"/>
      <c r="AL272" s="66"/>
      <c r="AM272" s="66"/>
      <c r="AN272" s="66"/>
      <c r="AO272" s="66"/>
      <c r="AP272" s="66"/>
      <c r="AQ272" s="66"/>
      <c r="AR272" s="66"/>
      <c r="AS272" s="66"/>
      <c r="AT272" s="66"/>
      <c r="AU272" s="66"/>
      <c r="AV272" s="66"/>
      <c r="AW272" s="66"/>
      <c r="AX272" s="66"/>
      <c r="AY272" s="66"/>
      <c r="AZ272" s="66"/>
      <c r="BA272" s="66"/>
      <c r="BB272" s="66"/>
      <c r="BC272" s="66"/>
      <c r="BD272" s="66"/>
      <c r="BE272" s="66"/>
      <c r="BF272" s="66"/>
      <c r="BG272" s="66"/>
      <c r="BH272" s="66"/>
      <c r="BI272" s="66"/>
      <c r="BJ272" s="66"/>
      <c r="BK272" s="66"/>
    </row>
    <row r="273" spans="1:63" x14ac:dyDescent="0.25">
      <c r="A273" s="66"/>
      <c r="B273" s="66"/>
      <c r="C273" s="66"/>
      <c r="D273" s="66"/>
      <c r="E273" s="66"/>
      <c r="F273" s="66"/>
      <c r="G273" s="66"/>
      <c r="H273" s="66"/>
      <c r="I273" s="66"/>
      <c r="J273" s="66"/>
      <c r="K273" s="66"/>
      <c r="L273" s="66"/>
      <c r="M273" s="66"/>
      <c r="N273" s="66"/>
      <c r="O273" s="66"/>
      <c r="P273" s="66"/>
      <c r="Q273" s="66"/>
      <c r="R273" s="66"/>
      <c r="S273" s="66"/>
      <c r="T273" s="66"/>
      <c r="U273" s="66"/>
      <c r="V273" s="66"/>
      <c r="W273" s="66"/>
      <c r="X273" s="66"/>
      <c r="Y273" s="66"/>
      <c r="Z273" s="66"/>
      <c r="AA273" s="66"/>
      <c r="AB273" s="66"/>
      <c r="AC273" s="66"/>
      <c r="AD273" s="66"/>
      <c r="AE273" s="66"/>
      <c r="AF273" s="66"/>
      <c r="AG273" s="66"/>
      <c r="AH273" s="66"/>
      <c r="AI273" s="66"/>
      <c r="AJ273" s="66"/>
      <c r="AK273" s="66"/>
      <c r="AL273" s="66"/>
      <c r="AM273" s="66"/>
      <c r="AN273" s="66"/>
      <c r="AO273" s="66"/>
      <c r="AP273" s="66"/>
      <c r="AQ273" s="66"/>
      <c r="AR273" s="66"/>
      <c r="AS273" s="66"/>
      <c r="AT273" s="66"/>
      <c r="AU273" s="66"/>
      <c r="AV273" s="66"/>
      <c r="AW273" s="66"/>
      <c r="AX273" s="66"/>
      <c r="AY273" s="66"/>
      <c r="AZ273" s="66"/>
      <c r="BA273" s="66"/>
      <c r="BB273" s="66"/>
      <c r="BC273" s="66"/>
      <c r="BD273" s="66"/>
      <c r="BE273" s="66"/>
      <c r="BF273" s="66"/>
      <c r="BG273" s="66"/>
      <c r="BH273" s="66"/>
      <c r="BI273" s="66"/>
      <c r="BJ273" s="66"/>
      <c r="BK273" s="66"/>
    </row>
    <row r="274" spans="1:63" x14ac:dyDescent="0.25">
      <c r="A274" s="66"/>
      <c r="B274" s="66"/>
      <c r="C274" s="66"/>
      <c r="D274" s="66"/>
      <c r="E274" s="66"/>
      <c r="F274" s="66"/>
      <c r="G274" s="66"/>
      <c r="H274" s="66"/>
      <c r="I274" s="66"/>
      <c r="J274" s="66"/>
      <c r="K274" s="66"/>
      <c r="L274" s="66"/>
      <c r="M274" s="66"/>
      <c r="N274" s="66"/>
      <c r="O274" s="66"/>
      <c r="P274" s="66"/>
      <c r="Q274" s="66"/>
      <c r="R274" s="66"/>
      <c r="S274" s="66"/>
      <c r="T274" s="66"/>
      <c r="U274" s="66"/>
      <c r="V274" s="66"/>
      <c r="W274" s="66"/>
      <c r="X274" s="66"/>
      <c r="Y274" s="66"/>
      <c r="Z274" s="66"/>
      <c r="AA274" s="66"/>
      <c r="AB274" s="66"/>
      <c r="AC274" s="66"/>
      <c r="AD274" s="66"/>
      <c r="AE274" s="66"/>
      <c r="AF274" s="66"/>
      <c r="AG274" s="66"/>
      <c r="AH274" s="66"/>
      <c r="AI274" s="66"/>
      <c r="AJ274" s="66"/>
      <c r="AK274" s="66"/>
      <c r="AL274" s="66"/>
      <c r="AM274" s="66"/>
      <c r="AN274" s="66"/>
      <c r="AO274" s="66"/>
      <c r="AP274" s="66"/>
      <c r="AQ274" s="66"/>
      <c r="AR274" s="66"/>
      <c r="AS274" s="66"/>
      <c r="AT274" s="66"/>
      <c r="AU274" s="66"/>
      <c r="AV274" s="66"/>
      <c r="AW274" s="66"/>
      <c r="AX274" s="66"/>
      <c r="AY274" s="66"/>
      <c r="AZ274" s="66"/>
      <c r="BA274" s="66"/>
      <c r="BB274" s="66"/>
      <c r="BC274" s="66"/>
      <c r="BD274" s="66"/>
      <c r="BE274" s="66"/>
      <c r="BF274" s="66"/>
      <c r="BG274" s="66"/>
      <c r="BH274" s="66"/>
      <c r="BI274" s="66"/>
      <c r="BJ274" s="66"/>
      <c r="BK274" s="66"/>
    </row>
    <row r="275" spans="1:63" x14ac:dyDescent="0.25">
      <c r="A275" s="66"/>
      <c r="B275" s="66"/>
      <c r="C275" s="66"/>
      <c r="D275" s="66"/>
      <c r="E275" s="66"/>
      <c r="F275" s="66"/>
      <c r="G275" s="66"/>
      <c r="H275" s="66"/>
      <c r="I275" s="66"/>
      <c r="J275" s="66"/>
      <c r="K275" s="66"/>
      <c r="L275" s="66"/>
      <c r="M275" s="66"/>
      <c r="N275" s="66"/>
      <c r="O275" s="66"/>
      <c r="P275" s="66"/>
      <c r="Q275" s="66"/>
      <c r="R275" s="66"/>
      <c r="S275" s="66"/>
      <c r="T275" s="66"/>
      <c r="U275" s="66"/>
      <c r="V275" s="66"/>
      <c r="W275" s="66"/>
      <c r="X275" s="66"/>
      <c r="Y275" s="66"/>
      <c r="Z275" s="66"/>
      <c r="AA275" s="66"/>
      <c r="AB275" s="66"/>
      <c r="AC275" s="66"/>
      <c r="AD275" s="66"/>
      <c r="AE275" s="66"/>
      <c r="AF275" s="66"/>
      <c r="AG275" s="66"/>
      <c r="AH275" s="66"/>
      <c r="AI275" s="66"/>
      <c r="AJ275" s="66"/>
      <c r="AK275" s="66"/>
      <c r="AL275" s="66"/>
      <c r="AM275" s="66"/>
      <c r="AN275" s="66"/>
      <c r="AO275" s="66"/>
      <c r="AP275" s="66"/>
      <c r="AQ275" s="66"/>
      <c r="AR275" s="66"/>
      <c r="AS275" s="66"/>
      <c r="AT275" s="66"/>
      <c r="AU275" s="66"/>
      <c r="AV275" s="66"/>
      <c r="AW275" s="66"/>
      <c r="AX275" s="66"/>
      <c r="AY275" s="66"/>
      <c r="AZ275" s="66"/>
      <c r="BA275" s="66"/>
      <c r="BB275" s="66"/>
      <c r="BC275" s="66"/>
      <c r="BD275" s="66"/>
      <c r="BE275" s="66"/>
      <c r="BF275" s="66"/>
      <c r="BG275" s="66"/>
      <c r="BH275" s="66"/>
      <c r="BI275" s="66"/>
      <c r="BJ275" s="66"/>
      <c r="BK275" s="66"/>
    </row>
    <row r="276" spans="1:63" x14ac:dyDescent="0.25">
      <c r="A276" s="66"/>
      <c r="B276" s="66"/>
      <c r="C276" s="66"/>
      <c r="D276" s="66"/>
      <c r="E276" s="66"/>
      <c r="F276" s="66"/>
      <c r="G276" s="66"/>
      <c r="H276" s="66"/>
      <c r="I276" s="66"/>
      <c r="J276" s="66"/>
      <c r="K276" s="66"/>
      <c r="L276" s="66"/>
      <c r="M276" s="66"/>
      <c r="N276" s="66"/>
      <c r="O276" s="66"/>
      <c r="P276" s="66"/>
      <c r="Q276" s="66"/>
      <c r="R276" s="66"/>
      <c r="S276" s="66"/>
      <c r="T276" s="66"/>
      <c r="U276" s="66"/>
      <c r="V276" s="66"/>
      <c r="W276" s="66"/>
      <c r="X276" s="66"/>
      <c r="Y276" s="66"/>
      <c r="Z276" s="66"/>
      <c r="AA276" s="66"/>
      <c r="AB276" s="66"/>
      <c r="AC276" s="66"/>
      <c r="AD276" s="66"/>
      <c r="AE276" s="66"/>
      <c r="AF276" s="66"/>
      <c r="AG276" s="66"/>
      <c r="AH276" s="66"/>
      <c r="AI276" s="66"/>
      <c r="AJ276" s="66"/>
      <c r="AK276" s="66"/>
      <c r="AL276" s="66"/>
      <c r="AM276" s="66"/>
      <c r="AN276" s="66"/>
      <c r="AO276" s="66"/>
      <c r="AP276" s="66"/>
      <c r="AQ276" s="66"/>
      <c r="AR276" s="66"/>
      <c r="AS276" s="66"/>
      <c r="AT276" s="66"/>
      <c r="AU276" s="66"/>
      <c r="AV276" s="66"/>
      <c r="AW276" s="66"/>
      <c r="AX276" s="66"/>
      <c r="AY276" s="66"/>
      <c r="AZ276" s="66"/>
      <c r="BA276" s="66"/>
      <c r="BB276" s="66"/>
      <c r="BC276" s="66"/>
      <c r="BD276" s="66"/>
      <c r="BE276" s="66"/>
      <c r="BF276" s="66"/>
      <c r="BG276" s="66"/>
      <c r="BH276" s="66"/>
      <c r="BI276" s="66"/>
      <c r="BJ276" s="66"/>
      <c r="BK276" s="66"/>
    </row>
    <row r="277" spans="1:63" x14ac:dyDescent="0.25">
      <c r="A277" s="66"/>
      <c r="B277" s="66"/>
      <c r="C277" s="66"/>
      <c r="D277" s="66"/>
      <c r="E277" s="66"/>
      <c r="F277" s="66"/>
      <c r="G277" s="66"/>
      <c r="H277" s="66"/>
      <c r="I277" s="66"/>
      <c r="J277" s="66"/>
      <c r="K277" s="66"/>
      <c r="L277" s="66"/>
      <c r="M277" s="66"/>
      <c r="N277" s="66"/>
      <c r="O277" s="66"/>
      <c r="P277" s="66"/>
      <c r="Q277" s="66"/>
      <c r="R277" s="66"/>
      <c r="S277" s="66"/>
      <c r="T277" s="66"/>
      <c r="U277" s="66"/>
      <c r="V277" s="66"/>
      <c r="W277" s="66"/>
      <c r="X277" s="66"/>
      <c r="Y277" s="66"/>
      <c r="Z277" s="66"/>
      <c r="AA277" s="66"/>
      <c r="AB277" s="66"/>
      <c r="AC277" s="66"/>
      <c r="AD277" s="66"/>
      <c r="AE277" s="66"/>
      <c r="AF277" s="66"/>
      <c r="AG277" s="66"/>
      <c r="AH277" s="66"/>
      <c r="AI277" s="66"/>
      <c r="AJ277" s="66"/>
      <c r="AK277" s="66"/>
      <c r="AL277" s="66"/>
      <c r="AM277" s="66"/>
      <c r="AN277" s="66"/>
      <c r="AO277" s="66"/>
      <c r="AP277" s="66"/>
      <c r="AQ277" s="66"/>
      <c r="AR277" s="66"/>
      <c r="AS277" s="66"/>
      <c r="AT277" s="66"/>
      <c r="AU277" s="66"/>
      <c r="AV277" s="66"/>
      <c r="AW277" s="66"/>
      <c r="AX277" s="66"/>
      <c r="AY277" s="66"/>
      <c r="AZ277" s="66"/>
      <c r="BA277" s="66"/>
      <c r="BB277" s="66"/>
      <c r="BC277" s="66"/>
      <c r="BD277" s="66"/>
      <c r="BE277" s="66"/>
      <c r="BF277" s="66"/>
      <c r="BG277" s="66"/>
      <c r="BH277" s="66"/>
      <c r="BI277" s="66"/>
      <c r="BJ277" s="66"/>
      <c r="BK277" s="66"/>
    </row>
    <row r="278" spans="1:63" x14ac:dyDescent="0.25">
      <c r="A278" s="66"/>
      <c r="B278" s="66"/>
      <c r="C278" s="66"/>
      <c r="D278" s="66"/>
      <c r="E278" s="66"/>
      <c r="F278" s="66"/>
      <c r="G278" s="66"/>
      <c r="H278" s="66"/>
      <c r="I278" s="66"/>
      <c r="J278" s="66"/>
      <c r="K278" s="66"/>
      <c r="L278" s="66"/>
      <c r="M278" s="66"/>
      <c r="N278" s="66"/>
      <c r="O278" s="66"/>
      <c r="P278" s="66"/>
      <c r="Q278" s="66"/>
      <c r="R278" s="66"/>
      <c r="S278" s="66"/>
      <c r="T278" s="66"/>
      <c r="U278" s="66"/>
      <c r="V278" s="66"/>
      <c r="W278" s="66"/>
      <c r="X278" s="66"/>
      <c r="Y278" s="66"/>
      <c r="Z278" s="66"/>
      <c r="AA278" s="66"/>
      <c r="AB278" s="66"/>
      <c r="AC278" s="66"/>
      <c r="AD278" s="66"/>
      <c r="AE278" s="66"/>
      <c r="AF278" s="66"/>
      <c r="AG278" s="66"/>
      <c r="AH278" s="66"/>
      <c r="AI278" s="66"/>
      <c r="AJ278" s="66"/>
      <c r="AK278" s="66"/>
      <c r="AL278" s="66"/>
      <c r="AM278" s="66"/>
      <c r="AN278" s="66"/>
      <c r="AO278" s="66"/>
      <c r="AP278" s="66"/>
      <c r="AQ278" s="66"/>
      <c r="AR278" s="66"/>
      <c r="AS278" s="66"/>
      <c r="AT278" s="66"/>
      <c r="AU278" s="66"/>
      <c r="AV278" s="66"/>
      <c r="AW278" s="66"/>
      <c r="AX278" s="66"/>
      <c r="AY278" s="66"/>
      <c r="AZ278" s="66"/>
      <c r="BA278" s="66"/>
      <c r="BB278" s="66"/>
      <c r="BC278" s="66"/>
      <c r="BD278" s="66"/>
      <c r="BE278" s="66"/>
      <c r="BF278" s="66"/>
      <c r="BG278" s="66"/>
      <c r="BH278" s="66"/>
      <c r="BI278" s="66"/>
      <c r="BJ278" s="66"/>
      <c r="BK278" s="66"/>
    </row>
    <row r="279" spans="1:63" x14ac:dyDescent="0.25">
      <c r="A279" s="66"/>
      <c r="B279" s="66"/>
      <c r="C279" s="66"/>
      <c r="D279" s="66"/>
      <c r="E279" s="66"/>
      <c r="F279" s="66"/>
      <c r="G279" s="66"/>
      <c r="H279" s="66"/>
      <c r="I279" s="66"/>
      <c r="J279" s="66"/>
      <c r="K279" s="66"/>
      <c r="L279" s="66"/>
      <c r="M279" s="66"/>
      <c r="N279" s="66"/>
      <c r="O279" s="66"/>
      <c r="P279" s="66"/>
      <c r="Q279" s="66"/>
      <c r="R279" s="66"/>
      <c r="S279" s="66"/>
      <c r="T279" s="66"/>
      <c r="U279" s="66"/>
      <c r="V279" s="66"/>
      <c r="W279" s="66"/>
      <c r="X279" s="66"/>
      <c r="Y279" s="66"/>
      <c r="Z279" s="66"/>
      <c r="AA279" s="66"/>
      <c r="AB279" s="66"/>
      <c r="AC279" s="66"/>
      <c r="AD279" s="66"/>
      <c r="AE279" s="66"/>
      <c r="AF279" s="66"/>
      <c r="AG279" s="66"/>
      <c r="AH279" s="66"/>
      <c r="AI279" s="66"/>
      <c r="AJ279" s="66"/>
      <c r="AK279" s="66"/>
      <c r="AL279" s="66"/>
      <c r="AM279" s="66"/>
      <c r="AN279" s="66"/>
      <c r="AO279" s="66"/>
      <c r="AP279" s="66"/>
      <c r="AQ279" s="66"/>
      <c r="AR279" s="66"/>
      <c r="AS279" s="66"/>
      <c r="AT279" s="66"/>
      <c r="AU279" s="66"/>
      <c r="AV279" s="66"/>
      <c r="AW279" s="66"/>
      <c r="AX279" s="66"/>
      <c r="AY279" s="66"/>
      <c r="AZ279" s="66"/>
      <c r="BA279" s="66"/>
      <c r="BB279" s="66"/>
      <c r="BC279" s="66"/>
      <c r="BD279" s="66"/>
      <c r="BE279" s="66"/>
      <c r="BF279" s="66"/>
      <c r="BG279" s="66"/>
      <c r="BH279" s="66"/>
      <c r="BI279" s="66"/>
      <c r="BJ279" s="66"/>
      <c r="BK279" s="66"/>
    </row>
    <row r="280" spans="1:63" x14ac:dyDescent="0.25">
      <c r="A280" s="66"/>
      <c r="B280" s="66"/>
      <c r="C280" s="66"/>
      <c r="D280" s="66"/>
      <c r="E280" s="66"/>
      <c r="F280" s="66"/>
      <c r="G280" s="66"/>
      <c r="H280" s="66"/>
      <c r="I280" s="66"/>
      <c r="J280" s="66"/>
      <c r="K280" s="66"/>
      <c r="L280" s="66"/>
      <c r="M280" s="66"/>
      <c r="N280" s="66"/>
      <c r="O280" s="66"/>
      <c r="P280" s="66"/>
      <c r="Q280" s="66"/>
      <c r="R280" s="66"/>
      <c r="S280" s="66"/>
      <c r="T280" s="66"/>
      <c r="U280" s="66"/>
      <c r="V280" s="66"/>
      <c r="W280" s="66"/>
      <c r="X280" s="66"/>
      <c r="Y280" s="66"/>
      <c r="Z280" s="66"/>
      <c r="AA280" s="66"/>
      <c r="AB280" s="66"/>
      <c r="AC280" s="66"/>
      <c r="AD280" s="66"/>
      <c r="AE280" s="66"/>
      <c r="AF280" s="66"/>
      <c r="AG280" s="66"/>
      <c r="AH280" s="66"/>
      <c r="AI280" s="66"/>
      <c r="AJ280" s="66"/>
      <c r="AK280" s="66"/>
      <c r="AL280" s="66"/>
      <c r="AM280" s="66"/>
      <c r="AN280" s="66"/>
      <c r="AO280" s="66"/>
      <c r="AP280" s="66"/>
      <c r="AQ280" s="66"/>
      <c r="AR280" s="66"/>
      <c r="AS280" s="66"/>
      <c r="AT280" s="66"/>
      <c r="AU280" s="66"/>
      <c r="AV280" s="66"/>
      <c r="AW280" s="66"/>
      <c r="AX280" s="66"/>
      <c r="AY280" s="66"/>
      <c r="AZ280" s="66"/>
      <c r="BA280" s="66"/>
      <c r="BB280" s="66"/>
      <c r="BC280" s="66"/>
      <c r="BD280" s="66"/>
      <c r="BE280" s="66"/>
      <c r="BF280" s="66"/>
      <c r="BG280" s="66"/>
      <c r="BH280" s="66"/>
      <c r="BI280" s="66"/>
      <c r="BJ280" s="66"/>
      <c r="BK280" s="66"/>
    </row>
    <row r="281" spans="1:63" x14ac:dyDescent="0.25">
      <c r="A281" s="66"/>
      <c r="B281" s="66"/>
      <c r="C281" s="66"/>
      <c r="D281" s="66"/>
      <c r="E281" s="66"/>
      <c r="F281" s="66"/>
      <c r="G281" s="66"/>
      <c r="H281" s="66"/>
      <c r="I281" s="66"/>
      <c r="J281" s="66"/>
      <c r="K281" s="66"/>
      <c r="L281" s="66"/>
      <c r="M281" s="66"/>
      <c r="N281" s="66"/>
      <c r="O281" s="66"/>
      <c r="P281" s="66"/>
      <c r="Q281" s="66"/>
      <c r="R281" s="66"/>
      <c r="S281" s="66"/>
      <c r="T281" s="66"/>
      <c r="U281" s="66"/>
      <c r="V281" s="66"/>
      <c r="W281" s="66"/>
      <c r="X281" s="66"/>
      <c r="Y281" s="66"/>
      <c r="Z281" s="66"/>
      <c r="AA281" s="66"/>
      <c r="AB281" s="66"/>
      <c r="AC281" s="66"/>
      <c r="AD281" s="66"/>
      <c r="AE281" s="66"/>
      <c r="AF281" s="66"/>
      <c r="AG281" s="66"/>
      <c r="AH281" s="66"/>
      <c r="AI281" s="66"/>
      <c r="AJ281" s="66"/>
      <c r="AK281" s="66"/>
      <c r="AL281" s="66"/>
      <c r="AM281" s="66"/>
      <c r="AN281" s="66"/>
      <c r="AO281" s="66"/>
      <c r="AP281" s="66"/>
      <c r="AQ281" s="66"/>
      <c r="AR281" s="66"/>
      <c r="AS281" s="66"/>
      <c r="AT281" s="66"/>
      <c r="AU281" s="66"/>
      <c r="AV281" s="66"/>
      <c r="AW281" s="66"/>
      <c r="AX281" s="66"/>
      <c r="AY281" s="66"/>
      <c r="AZ281" s="66"/>
      <c r="BA281" s="66"/>
      <c r="BB281" s="66"/>
      <c r="BC281" s="66"/>
      <c r="BD281" s="66"/>
      <c r="BE281" s="66"/>
      <c r="BF281" s="66"/>
      <c r="BG281" s="66"/>
      <c r="BH281" s="66"/>
      <c r="BI281" s="66"/>
      <c r="BJ281" s="66"/>
      <c r="BK281" s="66"/>
    </row>
    <row r="282" spans="1:63" x14ac:dyDescent="0.25">
      <c r="A282" s="66"/>
      <c r="B282" s="66"/>
      <c r="C282" s="66"/>
      <c r="D282" s="66"/>
      <c r="E282" s="66"/>
      <c r="F282" s="66"/>
      <c r="G282" s="66"/>
      <c r="H282" s="66"/>
      <c r="I282" s="66"/>
      <c r="J282" s="66"/>
      <c r="K282" s="66"/>
      <c r="L282" s="66"/>
      <c r="M282" s="66"/>
      <c r="N282" s="66"/>
      <c r="O282" s="66"/>
      <c r="P282" s="66"/>
      <c r="Q282" s="66"/>
      <c r="R282" s="66"/>
      <c r="S282" s="66"/>
      <c r="T282" s="66"/>
      <c r="U282" s="66"/>
      <c r="V282" s="66"/>
      <c r="W282" s="66"/>
      <c r="X282" s="66"/>
      <c r="Y282" s="66"/>
      <c r="Z282" s="66"/>
      <c r="AA282" s="66"/>
      <c r="AB282" s="66"/>
      <c r="AC282" s="66"/>
      <c r="AD282" s="66"/>
      <c r="AE282" s="66"/>
      <c r="AF282" s="66"/>
      <c r="AG282" s="66"/>
      <c r="AH282" s="66"/>
      <c r="AI282" s="66"/>
      <c r="AJ282" s="66"/>
      <c r="AK282" s="66"/>
      <c r="AL282" s="66"/>
      <c r="AM282" s="66"/>
      <c r="AN282" s="66"/>
      <c r="AO282" s="66"/>
      <c r="AP282" s="66"/>
      <c r="AQ282" s="66"/>
      <c r="AR282" s="66"/>
      <c r="AS282" s="66"/>
      <c r="AT282" s="66"/>
      <c r="AU282" s="66"/>
      <c r="AV282" s="66"/>
      <c r="AW282" s="66"/>
      <c r="AX282" s="66"/>
      <c r="AY282" s="66"/>
      <c r="AZ282" s="66"/>
      <c r="BA282" s="66"/>
      <c r="BB282" s="66"/>
      <c r="BC282" s="66"/>
      <c r="BD282" s="66"/>
      <c r="BE282" s="66"/>
      <c r="BF282" s="66"/>
      <c r="BG282" s="66"/>
      <c r="BH282" s="66"/>
      <c r="BI282" s="66"/>
      <c r="BJ282" s="66"/>
      <c r="BK282" s="66"/>
    </row>
    <row r="283" spans="1:63" x14ac:dyDescent="0.25">
      <c r="A283" s="66"/>
      <c r="B283" s="66"/>
      <c r="C283" s="66"/>
      <c r="D283" s="66"/>
      <c r="E283" s="66"/>
      <c r="F283" s="66"/>
      <c r="G283" s="66"/>
      <c r="H283" s="66"/>
      <c r="I283" s="66"/>
      <c r="J283" s="66"/>
      <c r="K283" s="66"/>
      <c r="L283" s="66"/>
      <c r="M283" s="66"/>
      <c r="N283" s="66"/>
      <c r="O283" s="66"/>
      <c r="P283" s="66"/>
      <c r="Q283" s="66"/>
      <c r="R283" s="66"/>
      <c r="S283" s="66"/>
      <c r="T283" s="66"/>
      <c r="U283" s="66"/>
      <c r="V283" s="66"/>
      <c r="W283" s="66"/>
      <c r="X283" s="66"/>
      <c r="Y283" s="66"/>
      <c r="Z283" s="66"/>
      <c r="AA283" s="66"/>
      <c r="AB283" s="66"/>
      <c r="AC283" s="66"/>
      <c r="AD283" s="66"/>
      <c r="AE283" s="66"/>
      <c r="AF283" s="66"/>
      <c r="AG283" s="66"/>
      <c r="AH283" s="66"/>
      <c r="AI283" s="66"/>
      <c r="AJ283" s="66"/>
      <c r="AK283" s="66"/>
      <c r="AL283" s="66"/>
      <c r="AM283" s="66"/>
      <c r="AN283" s="66"/>
      <c r="AO283" s="66"/>
      <c r="AP283" s="66"/>
      <c r="AQ283" s="66"/>
      <c r="AR283" s="66"/>
      <c r="AS283" s="66"/>
      <c r="AT283" s="66"/>
      <c r="AU283" s="66"/>
      <c r="AV283" s="66"/>
      <c r="AW283" s="66"/>
      <c r="AX283" s="66"/>
      <c r="AY283" s="66"/>
      <c r="AZ283" s="66"/>
      <c r="BA283" s="66"/>
      <c r="BB283" s="66"/>
      <c r="BC283" s="66"/>
      <c r="BD283" s="66"/>
      <c r="BE283" s="66"/>
      <c r="BF283" s="66"/>
      <c r="BG283" s="66"/>
      <c r="BH283" s="66"/>
      <c r="BI283" s="66"/>
      <c r="BJ283" s="66"/>
      <c r="BK283" s="66"/>
    </row>
    <row r="284" spans="1:63" x14ac:dyDescent="0.25">
      <c r="A284" s="66"/>
      <c r="B284" s="66"/>
      <c r="C284" s="66"/>
      <c r="D284" s="66"/>
      <c r="E284" s="66"/>
      <c r="F284" s="66"/>
      <c r="G284" s="66"/>
      <c r="H284" s="66"/>
      <c r="I284" s="66"/>
      <c r="J284" s="66"/>
      <c r="K284" s="66"/>
      <c r="L284" s="66"/>
      <c r="M284" s="66"/>
      <c r="N284" s="66"/>
      <c r="O284" s="66"/>
      <c r="P284" s="66"/>
      <c r="Q284" s="66"/>
      <c r="R284" s="66"/>
      <c r="S284" s="66"/>
      <c r="T284" s="66"/>
      <c r="U284" s="66"/>
      <c r="V284" s="66"/>
      <c r="W284" s="66"/>
      <c r="X284" s="66"/>
      <c r="Y284" s="66"/>
      <c r="Z284" s="66"/>
      <c r="AA284" s="66"/>
      <c r="AB284" s="66"/>
      <c r="AC284" s="66"/>
      <c r="AD284" s="66"/>
      <c r="AE284" s="66"/>
      <c r="AF284" s="66"/>
      <c r="AG284" s="66"/>
      <c r="AH284" s="66"/>
      <c r="AI284" s="66"/>
      <c r="AJ284" s="66"/>
      <c r="AK284" s="66"/>
      <c r="AL284" s="66"/>
      <c r="AM284" s="66"/>
      <c r="AN284" s="66"/>
      <c r="AO284" s="66"/>
      <c r="AP284" s="66"/>
      <c r="AQ284" s="66"/>
      <c r="AR284" s="66"/>
      <c r="AS284" s="66"/>
      <c r="AT284" s="66"/>
      <c r="AU284" s="66"/>
      <c r="AV284" s="66"/>
      <c r="AW284" s="66"/>
      <c r="AX284" s="66"/>
      <c r="AY284" s="66"/>
      <c r="AZ284" s="66"/>
      <c r="BA284" s="66"/>
      <c r="BB284" s="66"/>
      <c r="BC284" s="66"/>
      <c r="BD284" s="66"/>
      <c r="BE284" s="66"/>
      <c r="BF284" s="66"/>
      <c r="BG284" s="66"/>
      <c r="BH284" s="66"/>
      <c r="BI284" s="66"/>
      <c r="BJ284" s="66"/>
      <c r="BK284" s="66"/>
    </row>
    <row r="285" spans="1:63" x14ac:dyDescent="0.25">
      <c r="A285" s="66"/>
      <c r="B285" s="66"/>
      <c r="C285" s="66"/>
      <c r="D285" s="66"/>
      <c r="E285" s="66"/>
      <c r="F285" s="66"/>
      <c r="G285" s="66"/>
      <c r="H285" s="66"/>
      <c r="I285" s="66"/>
      <c r="J285" s="66"/>
      <c r="K285" s="66"/>
      <c r="L285" s="66"/>
      <c r="M285" s="66"/>
      <c r="N285" s="66"/>
      <c r="O285" s="66"/>
      <c r="P285" s="66"/>
      <c r="Q285" s="66"/>
      <c r="R285" s="66"/>
      <c r="S285" s="66"/>
      <c r="T285" s="66"/>
      <c r="U285" s="66"/>
      <c r="V285" s="66"/>
      <c r="W285" s="66"/>
      <c r="X285" s="66"/>
      <c r="Y285" s="66"/>
      <c r="Z285" s="66"/>
      <c r="AA285" s="66"/>
      <c r="AB285" s="66"/>
      <c r="AC285" s="66"/>
      <c r="AD285" s="66"/>
      <c r="AE285" s="66"/>
      <c r="AF285" s="66"/>
      <c r="AG285" s="66"/>
      <c r="AH285" s="66"/>
      <c r="AI285" s="66"/>
      <c r="AJ285" s="66"/>
      <c r="AK285" s="66"/>
      <c r="AL285" s="66"/>
      <c r="AM285" s="66"/>
      <c r="AN285" s="66"/>
      <c r="AO285" s="66"/>
      <c r="AP285" s="66"/>
      <c r="AQ285" s="66"/>
      <c r="AR285" s="66"/>
      <c r="AS285" s="66"/>
      <c r="AT285" s="66"/>
      <c r="AU285" s="66"/>
      <c r="AV285" s="66"/>
      <c r="AW285" s="66"/>
      <c r="AX285" s="66"/>
      <c r="AY285" s="66"/>
      <c r="AZ285" s="66"/>
      <c r="BA285" s="66"/>
      <c r="BB285" s="66"/>
      <c r="BC285" s="66"/>
      <c r="BD285" s="66"/>
      <c r="BE285" s="66"/>
      <c r="BF285" s="66"/>
      <c r="BG285" s="66"/>
      <c r="BH285" s="66"/>
      <c r="BI285" s="66"/>
      <c r="BJ285" s="66"/>
      <c r="BK285" s="66"/>
    </row>
    <row r="286" spans="1:63" x14ac:dyDescent="0.25">
      <c r="A286" s="66"/>
      <c r="B286" s="66"/>
      <c r="C286" s="66"/>
      <c r="D286" s="66"/>
      <c r="E286" s="66"/>
      <c r="F286" s="66"/>
      <c r="G286" s="66"/>
      <c r="H286" s="66"/>
      <c r="I286" s="66"/>
      <c r="J286" s="66"/>
      <c r="K286" s="66"/>
      <c r="L286" s="66"/>
      <c r="M286" s="66"/>
      <c r="N286" s="66"/>
      <c r="O286" s="66"/>
      <c r="P286" s="66"/>
      <c r="Q286" s="66"/>
      <c r="R286" s="66"/>
      <c r="S286" s="66"/>
      <c r="T286" s="66"/>
      <c r="U286" s="66"/>
      <c r="V286" s="66"/>
      <c r="W286" s="66"/>
      <c r="X286" s="66"/>
      <c r="Y286" s="66"/>
      <c r="Z286" s="66"/>
      <c r="AA286" s="66"/>
      <c r="AB286" s="66"/>
      <c r="AC286" s="66"/>
      <c r="AD286" s="66"/>
      <c r="AE286" s="66"/>
      <c r="AF286" s="66"/>
      <c r="AG286" s="66"/>
      <c r="AH286" s="66"/>
      <c r="AI286" s="66"/>
      <c r="AJ286" s="66"/>
      <c r="AK286" s="66"/>
      <c r="AL286" s="66"/>
      <c r="AM286" s="66"/>
      <c r="AN286" s="66"/>
      <c r="AO286" s="66"/>
      <c r="AP286" s="66"/>
      <c r="AQ286" s="66"/>
      <c r="AR286" s="66"/>
      <c r="AS286" s="66"/>
      <c r="AT286" s="66"/>
      <c r="AU286" s="66"/>
      <c r="AV286" s="66"/>
      <c r="AW286" s="66"/>
      <c r="AX286" s="66"/>
      <c r="AY286" s="66"/>
      <c r="AZ286" s="66"/>
      <c r="BA286" s="66"/>
      <c r="BB286" s="66"/>
      <c r="BC286" s="66"/>
      <c r="BD286" s="66"/>
      <c r="BE286" s="66"/>
      <c r="BF286" s="66"/>
      <c r="BG286" s="66"/>
      <c r="BH286" s="66"/>
      <c r="BI286" s="66"/>
      <c r="BJ286" s="66"/>
      <c r="BK286" s="66"/>
    </row>
    <row r="287" spans="1:63" x14ac:dyDescent="0.25">
      <c r="A287" s="66"/>
      <c r="B287" s="66"/>
      <c r="C287" s="66"/>
      <c r="D287" s="66"/>
      <c r="E287" s="66"/>
      <c r="F287" s="66"/>
      <c r="G287" s="66"/>
      <c r="H287" s="66"/>
      <c r="I287" s="66"/>
      <c r="J287" s="66"/>
      <c r="K287" s="66"/>
      <c r="L287" s="66"/>
      <c r="M287" s="66"/>
      <c r="N287" s="66"/>
      <c r="O287" s="66"/>
      <c r="P287" s="66"/>
      <c r="Q287" s="66"/>
      <c r="R287" s="66"/>
      <c r="S287" s="66"/>
      <c r="T287" s="66"/>
      <c r="U287" s="66"/>
      <c r="V287" s="66"/>
      <c r="W287" s="66"/>
      <c r="X287" s="66"/>
      <c r="Y287" s="66"/>
      <c r="Z287" s="66"/>
      <c r="AA287" s="66"/>
      <c r="AB287" s="66"/>
      <c r="AC287" s="66"/>
      <c r="AD287" s="66"/>
      <c r="AE287" s="66"/>
      <c r="AF287" s="66"/>
      <c r="AG287" s="66"/>
      <c r="AH287" s="66"/>
      <c r="AI287" s="66"/>
      <c r="AJ287" s="66"/>
      <c r="AK287" s="66"/>
      <c r="AL287" s="66"/>
      <c r="AM287" s="66"/>
      <c r="AN287" s="66"/>
      <c r="AO287" s="66"/>
      <c r="AP287" s="66"/>
      <c r="AQ287" s="66"/>
      <c r="AR287" s="66"/>
      <c r="AS287" s="66"/>
      <c r="AT287" s="66"/>
      <c r="AU287" s="66"/>
      <c r="AV287" s="66"/>
      <c r="AW287" s="66"/>
      <c r="AX287" s="66"/>
      <c r="AY287" s="66"/>
      <c r="AZ287" s="66"/>
      <c r="BA287" s="66"/>
      <c r="BB287" s="66"/>
      <c r="BC287" s="66"/>
      <c r="BD287" s="66"/>
      <c r="BE287" s="66"/>
      <c r="BF287" s="66"/>
      <c r="BG287" s="66"/>
      <c r="BH287" s="66"/>
      <c r="BI287" s="66"/>
      <c r="BJ287" s="66"/>
      <c r="BK287" s="66"/>
    </row>
    <row r="288" spans="1:63" x14ac:dyDescent="0.25">
      <c r="A288" s="66"/>
      <c r="B288" s="66"/>
      <c r="C288" s="66"/>
      <c r="D288" s="66"/>
      <c r="E288" s="66"/>
      <c r="F288" s="66"/>
      <c r="G288" s="66"/>
      <c r="H288" s="66"/>
      <c r="I288" s="66"/>
      <c r="J288" s="66"/>
      <c r="K288" s="66"/>
      <c r="L288" s="66"/>
      <c r="M288" s="66"/>
      <c r="N288" s="66"/>
      <c r="O288" s="66"/>
      <c r="P288" s="66"/>
      <c r="Q288" s="66"/>
      <c r="R288" s="66"/>
      <c r="S288" s="66"/>
      <c r="T288" s="66"/>
      <c r="U288" s="66"/>
      <c r="V288" s="66"/>
      <c r="W288" s="66"/>
      <c r="X288" s="66"/>
      <c r="Y288" s="66"/>
      <c r="Z288" s="66"/>
      <c r="AA288" s="66"/>
      <c r="AB288" s="66"/>
      <c r="AC288" s="66"/>
      <c r="AD288" s="66"/>
      <c r="AE288" s="66"/>
      <c r="AF288" s="66"/>
      <c r="AG288" s="66"/>
      <c r="AH288" s="66"/>
      <c r="AI288" s="66"/>
      <c r="AJ288" s="66"/>
      <c r="AK288" s="66"/>
      <c r="AL288" s="66"/>
      <c r="AM288" s="66"/>
      <c r="AN288" s="66"/>
      <c r="AO288" s="66"/>
      <c r="AP288" s="66"/>
      <c r="AQ288" s="66"/>
      <c r="AR288" s="66"/>
      <c r="AS288" s="66"/>
      <c r="AT288" s="66"/>
      <c r="AU288" s="66"/>
      <c r="AV288" s="66"/>
      <c r="AW288" s="66"/>
      <c r="AX288" s="66"/>
      <c r="AY288" s="66"/>
      <c r="AZ288" s="66"/>
      <c r="BA288" s="66"/>
      <c r="BB288" s="66"/>
      <c r="BC288" s="66"/>
      <c r="BD288" s="66"/>
      <c r="BE288" s="66"/>
      <c r="BF288" s="66"/>
      <c r="BG288" s="66"/>
      <c r="BH288" s="66"/>
      <c r="BI288" s="66"/>
      <c r="BJ288" s="66"/>
      <c r="BK288" s="66"/>
    </row>
    <row r="289" spans="1:63" x14ac:dyDescent="0.25">
      <c r="A289" s="66"/>
      <c r="B289" s="66"/>
      <c r="C289" s="66"/>
      <c r="D289" s="66"/>
      <c r="E289" s="66"/>
      <c r="F289" s="66"/>
      <c r="G289" s="66"/>
      <c r="H289" s="66"/>
      <c r="I289" s="66"/>
      <c r="J289" s="66"/>
      <c r="K289" s="66"/>
      <c r="L289" s="66"/>
      <c r="M289" s="66"/>
      <c r="N289" s="66"/>
      <c r="O289" s="66"/>
      <c r="P289" s="66"/>
      <c r="Q289" s="66"/>
      <c r="R289" s="66"/>
      <c r="S289" s="66"/>
      <c r="T289" s="66"/>
      <c r="U289" s="66"/>
      <c r="V289" s="66"/>
      <c r="W289" s="66"/>
      <c r="X289" s="66"/>
      <c r="Y289" s="66"/>
      <c r="Z289" s="66"/>
      <c r="AA289" s="66"/>
      <c r="AB289" s="66"/>
      <c r="AC289" s="66"/>
      <c r="AD289" s="66"/>
      <c r="AE289" s="66"/>
      <c r="AF289" s="66"/>
      <c r="AG289" s="66"/>
      <c r="AH289" s="66"/>
      <c r="AI289" s="66"/>
      <c r="AJ289" s="66"/>
      <c r="AK289" s="66"/>
      <c r="AL289" s="66"/>
      <c r="AM289" s="66"/>
      <c r="AN289" s="66"/>
      <c r="AO289" s="66"/>
      <c r="AP289" s="66"/>
      <c r="AQ289" s="66"/>
      <c r="AR289" s="66"/>
      <c r="AS289" s="66"/>
      <c r="AT289" s="66"/>
      <c r="AU289" s="66"/>
      <c r="AV289" s="66"/>
      <c r="AW289" s="66"/>
      <c r="AX289" s="66"/>
      <c r="AY289" s="66"/>
      <c r="AZ289" s="66"/>
      <c r="BA289" s="66"/>
      <c r="BB289" s="66"/>
      <c r="BC289" s="66"/>
      <c r="BD289" s="66"/>
      <c r="BE289" s="66"/>
      <c r="BF289" s="66"/>
      <c r="BG289" s="66"/>
      <c r="BH289" s="66"/>
      <c r="BI289" s="66"/>
      <c r="BJ289" s="66"/>
      <c r="BK289" s="66"/>
    </row>
    <row r="290" spans="1:63" x14ac:dyDescent="0.25">
      <c r="A290" s="66"/>
      <c r="B290" s="66"/>
      <c r="C290" s="66"/>
      <c r="D290" s="66"/>
      <c r="E290" s="66"/>
      <c r="F290" s="66"/>
      <c r="G290" s="66"/>
      <c r="H290" s="66"/>
      <c r="I290" s="66"/>
      <c r="J290" s="66"/>
      <c r="K290" s="66"/>
      <c r="L290" s="66"/>
      <c r="M290" s="66"/>
      <c r="N290" s="66"/>
      <c r="O290" s="66"/>
      <c r="P290" s="66"/>
      <c r="Q290" s="66"/>
      <c r="R290" s="66"/>
      <c r="S290" s="66"/>
      <c r="T290" s="66"/>
      <c r="U290" s="66"/>
      <c r="V290" s="66"/>
      <c r="W290" s="66"/>
      <c r="X290" s="66"/>
      <c r="Y290" s="66"/>
      <c r="Z290" s="66"/>
      <c r="AA290" s="66"/>
      <c r="AB290" s="66"/>
      <c r="AC290" s="66"/>
      <c r="AD290" s="66"/>
      <c r="AE290" s="66"/>
      <c r="AF290" s="66"/>
      <c r="AG290" s="66"/>
      <c r="AH290" s="66"/>
      <c r="AI290" s="66"/>
      <c r="AJ290" s="66"/>
      <c r="AK290" s="66"/>
      <c r="AL290" s="66"/>
      <c r="AM290" s="66"/>
      <c r="AN290" s="66"/>
      <c r="AO290" s="66"/>
      <c r="AP290" s="66"/>
      <c r="AQ290" s="66"/>
      <c r="AR290" s="66"/>
      <c r="AS290" s="66"/>
      <c r="AT290" s="66"/>
      <c r="AU290" s="66"/>
      <c r="AV290" s="66"/>
      <c r="AW290" s="66"/>
      <c r="AX290" s="66"/>
      <c r="AY290" s="66"/>
      <c r="AZ290" s="66"/>
      <c r="BA290" s="66"/>
      <c r="BB290" s="66"/>
      <c r="BC290" s="66"/>
      <c r="BD290" s="66"/>
      <c r="BE290" s="66"/>
      <c r="BF290" s="66"/>
      <c r="BG290" s="66"/>
      <c r="BH290" s="66"/>
      <c r="BI290" s="66"/>
      <c r="BJ290" s="66"/>
      <c r="BK290" s="66"/>
    </row>
    <row r="291" spans="1:63" x14ac:dyDescent="0.25">
      <c r="A291" s="66"/>
      <c r="B291" s="66"/>
      <c r="C291" s="66"/>
      <c r="D291" s="66"/>
      <c r="E291" s="66"/>
      <c r="F291" s="66"/>
      <c r="G291" s="66"/>
      <c r="H291" s="66"/>
      <c r="I291" s="66"/>
      <c r="J291" s="66"/>
      <c r="K291" s="66"/>
      <c r="L291" s="66"/>
      <c r="M291" s="66"/>
      <c r="N291" s="66"/>
      <c r="O291" s="66"/>
      <c r="P291" s="66"/>
      <c r="Q291" s="66"/>
      <c r="R291" s="66"/>
      <c r="S291" s="66"/>
      <c r="T291" s="66"/>
      <c r="U291" s="66"/>
      <c r="V291" s="66"/>
      <c r="W291" s="66"/>
      <c r="X291" s="66"/>
      <c r="Y291" s="66"/>
      <c r="Z291" s="66"/>
      <c r="AA291" s="66"/>
      <c r="AB291" s="66"/>
      <c r="AC291" s="66"/>
      <c r="AD291" s="66"/>
      <c r="AE291" s="66"/>
      <c r="AF291" s="66"/>
      <c r="AG291" s="66"/>
      <c r="AH291" s="66"/>
      <c r="AI291" s="66"/>
      <c r="AJ291" s="66"/>
      <c r="AK291" s="66"/>
      <c r="AL291" s="66"/>
      <c r="AM291" s="66"/>
      <c r="AN291" s="66"/>
      <c r="AO291" s="66"/>
      <c r="AP291" s="66"/>
      <c r="AQ291" s="66"/>
      <c r="AR291" s="66"/>
      <c r="AS291" s="66"/>
      <c r="AT291" s="66"/>
      <c r="AU291" s="66"/>
      <c r="AV291" s="66"/>
      <c r="AW291" s="66"/>
      <c r="AX291" s="66"/>
      <c r="AY291" s="66"/>
      <c r="AZ291" s="66"/>
      <c r="BA291" s="66"/>
      <c r="BB291" s="66"/>
      <c r="BC291" s="66"/>
      <c r="BD291" s="66"/>
      <c r="BE291" s="66"/>
      <c r="BF291" s="66"/>
      <c r="BG291" s="66"/>
      <c r="BH291" s="66"/>
      <c r="BI291" s="66"/>
      <c r="BJ291" s="66"/>
      <c r="BK291" s="66"/>
    </row>
    <row r="292" spans="1:63" x14ac:dyDescent="0.25">
      <c r="A292" s="66"/>
      <c r="B292" s="66"/>
      <c r="C292" s="66"/>
      <c r="D292" s="66"/>
      <c r="E292" s="66"/>
      <c r="F292" s="66"/>
      <c r="G292" s="66"/>
      <c r="H292" s="66"/>
      <c r="I292" s="66"/>
      <c r="J292" s="66"/>
      <c r="K292" s="66"/>
      <c r="L292" s="66"/>
      <c r="M292" s="66"/>
      <c r="N292" s="66"/>
      <c r="O292" s="66"/>
      <c r="P292" s="66"/>
      <c r="Q292" s="66"/>
      <c r="R292" s="66"/>
      <c r="S292" s="66"/>
      <c r="T292" s="66"/>
      <c r="U292" s="66"/>
      <c r="V292" s="66"/>
      <c r="W292" s="66"/>
      <c r="X292" s="66"/>
      <c r="Y292" s="66"/>
      <c r="Z292" s="66"/>
      <c r="AA292" s="66"/>
      <c r="AB292" s="66"/>
      <c r="AC292" s="66"/>
      <c r="AD292" s="66"/>
      <c r="AE292" s="66"/>
      <c r="AF292" s="66"/>
      <c r="AG292" s="66"/>
      <c r="AH292" s="66"/>
      <c r="AI292" s="66"/>
      <c r="AJ292" s="66"/>
      <c r="AK292" s="66"/>
      <c r="AL292" s="66"/>
      <c r="AM292" s="66"/>
      <c r="AN292" s="66"/>
      <c r="AO292" s="66"/>
      <c r="AP292" s="66"/>
      <c r="AQ292" s="66"/>
      <c r="AR292" s="66"/>
      <c r="AS292" s="66"/>
      <c r="AT292" s="66"/>
      <c r="AU292" s="66"/>
      <c r="AV292" s="66"/>
      <c r="AW292" s="66"/>
      <c r="AX292" s="66"/>
      <c r="AY292" s="66"/>
      <c r="AZ292" s="66"/>
      <c r="BA292" s="66"/>
      <c r="BB292" s="66"/>
      <c r="BC292" s="66"/>
      <c r="BD292" s="66"/>
      <c r="BE292" s="66"/>
      <c r="BF292" s="66"/>
      <c r="BG292" s="66"/>
      <c r="BH292" s="66"/>
      <c r="BI292" s="66"/>
      <c r="BJ292" s="66"/>
      <c r="BK292" s="66"/>
    </row>
    <row r="293" spans="1:63" x14ac:dyDescent="0.25">
      <c r="A293" s="66"/>
      <c r="B293" s="66"/>
      <c r="C293" s="66"/>
      <c r="D293" s="66"/>
      <c r="E293" s="66"/>
      <c r="F293" s="66"/>
      <c r="G293" s="66"/>
      <c r="H293" s="66"/>
      <c r="I293" s="66"/>
      <c r="J293" s="66"/>
      <c r="K293" s="66"/>
      <c r="L293" s="66"/>
      <c r="M293" s="66"/>
      <c r="N293" s="66"/>
      <c r="O293" s="66"/>
      <c r="P293" s="66"/>
      <c r="Q293" s="66"/>
      <c r="R293" s="66"/>
      <c r="S293" s="66"/>
      <c r="T293" s="66"/>
      <c r="U293" s="66"/>
      <c r="V293" s="66"/>
      <c r="W293" s="66"/>
      <c r="X293" s="66"/>
      <c r="Y293" s="66"/>
      <c r="Z293" s="66"/>
      <c r="AA293" s="66"/>
      <c r="AB293" s="66"/>
      <c r="AC293" s="66"/>
      <c r="AD293" s="66"/>
      <c r="AE293" s="66"/>
      <c r="AF293" s="66"/>
      <c r="AG293" s="66"/>
      <c r="AH293" s="66"/>
      <c r="AI293" s="66"/>
      <c r="AJ293" s="66"/>
      <c r="AK293" s="66"/>
      <c r="AL293" s="66"/>
      <c r="AM293" s="66"/>
      <c r="AN293" s="66"/>
      <c r="AO293" s="66"/>
      <c r="AP293" s="66"/>
      <c r="AQ293" s="66"/>
      <c r="AR293" s="66"/>
      <c r="AS293" s="66"/>
      <c r="AT293" s="66"/>
      <c r="AU293" s="66"/>
      <c r="AV293" s="66"/>
      <c r="AW293" s="66"/>
      <c r="AX293" s="66"/>
      <c r="AY293" s="66"/>
      <c r="AZ293" s="66"/>
      <c r="BA293" s="66"/>
      <c r="BB293" s="66"/>
      <c r="BC293" s="66"/>
      <c r="BD293" s="66"/>
      <c r="BE293" s="66"/>
      <c r="BF293" s="66"/>
      <c r="BG293" s="66"/>
      <c r="BH293" s="66"/>
      <c r="BI293" s="66"/>
      <c r="BJ293" s="66"/>
      <c r="BK293" s="66"/>
    </row>
    <row r="294" spans="1:63" x14ac:dyDescent="0.25">
      <c r="A294" s="66"/>
      <c r="B294" s="66"/>
      <c r="C294" s="66"/>
      <c r="D294" s="66"/>
      <c r="E294" s="66"/>
      <c r="F294" s="66"/>
      <c r="G294" s="66"/>
      <c r="H294" s="66"/>
      <c r="I294" s="66"/>
      <c r="J294" s="66"/>
      <c r="K294" s="66"/>
      <c r="L294" s="66"/>
      <c r="M294" s="66"/>
      <c r="N294" s="66"/>
      <c r="O294" s="66"/>
      <c r="P294" s="66"/>
      <c r="Q294" s="66"/>
      <c r="R294" s="66"/>
      <c r="S294" s="66"/>
      <c r="T294" s="66"/>
      <c r="U294" s="66"/>
      <c r="V294" s="66"/>
      <c r="W294" s="66"/>
      <c r="X294" s="66"/>
      <c r="Y294" s="66"/>
      <c r="Z294" s="66"/>
      <c r="AA294" s="66"/>
      <c r="AB294" s="66"/>
      <c r="AC294" s="66"/>
      <c r="AD294" s="66"/>
      <c r="AE294" s="66"/>
      <c r="AF294" s="66"/>
      <c r="AG294" s="66"/>
      <c r="AH294" s="66"/>
      <c r="AI294" s="66"/>
      <c r="AJ294" s="66"/>
      <c r="AK294" s="66"/>
      <c r="AL294" s="66"/>
      <c r="AM294" s="66"/>
      <c r="AN294" s="66"/>
      <c r="AO294" s="66"/>
      <c r="AP294" s="66"/>
      <c r="AQ294" s="66"/>
      <c r="AR294" s="66"/>
      <c r="AS294" s="66"/>
      <c r="AT294" s="66"/>
      <c r="AU294" s="66"/>
      <c r="AV294" s="66"/>
      <c r="AW294" s="66"/>
      <c r="AX294" s="66"/>
      <c r="AY294" s="66"/>
      <c r="AZ294" s="66"/>
      <c r="BA294" s="66"/>
      <c r="BB294" s="66"/>
      <c r="BC294" s="66"/>
      <c r="BD294" s="66"/>
      <c r="BE294" s="66"/>
      <c r="BF294" s="66"/>
      <c r="BG294" s="66"/>
      <c r="BH294" s="66"/>
      <c r="BI294" s="66"/>
      <c r="BJ294" s="66"/>
      <c r="BK294" s="66"/>
    </row>
    <row r="295" spans="1:63" x14ac:dyDescent="0.25">
      <c r="A295" s="66"/>
      <c r="B295" s="66"/>
      <c r="C295" s="66"/>
      <c r="D295" s="66"/>
      <c r="E295" s="66"/>
      <c r="F295" s="66"/>
      <c r="G295" s="66"/>
      <c r="H295" s="66"/>
      <c r="I295" s="66"/>
      <c r="J295" s="66"/>
      <c r="K295" s="66"/>
      <c r="L295" s="66"/>
      <c r="M295" s="66"/>
      <c r="N295" s="66"/>
      <c r="O295" s="66"/>
      <c r="P295" s="66"/>
      <c r="Q295" s="66"/>
      <c r="R295" s="66"/>
      <c r="S295" s="66"/>
      <c r="T295" s="66"/>
      <c r="U295" s="66"/>
      <c r="V295" s="66"/>
      <c r="W295" s="66"/>
      <c r="X295" s="66"/>
      <c r="Y295" s="66"/>
      <c r="Z295" s="66"/>
      <c r="AA295" s="66"/>
      <c r="AB295" s="66"/>
      <c r="AC295" s="66"/>
      <c r="AD295" s="66"/>
      <c r="AE295" s="66"/>
      <c r="AF295" s="66"/>
      <c r="AG295" s="66"/>
      <c r="AH295" s="66"/>
      <c r="AI295" s="66"/>
      <c r="AJ295" s="66"/>
      <c r="AK295" s="66"/>
      <c r="AL295" s="66"/>
      <c r="AM295" s="66"/>
      <c r="AN295" s="66"/>
      <c r="AO295" s="66"/>
      <c r="AP295" s="66"/>
      <c r="AQ295" s="66"/>
      <c r="AR295" s="66"/>
      <c r="AS295" s="66"/>
      <c r="AT295" s="66"/>
      <c r="AU295" s="66"/>
      <c r="AV295" s="66"/>
      <c r="AW295" s="66"/>
      <c r="AX295" s="66"/>
      <c r="AY295" s="66"/>
      <c r="AZ295" s="66"/>
      <c r="BA295" s="66"/>
      <c r="BB295" s="66"/>
      <c r="BC295" s="66"/>
      <c r="BD295" s="66"/>
      <c r="BE295" s="66"/>
      <c r="BF295" s="66"/>
      <c r="BG295" s="66"/>
      <c r="BH295" s="66"/>
      <c r="BI295" s="66"/>
      <c r="BJ295" s="66"/>
      <c r="BK295" s="66"/>
    </row>
    <row r="296" spans="1:63" x14ac:dyDescent="0.25">
      <c r="A296" s="66"/>
      <c r="B296" s="66"/>
      <c r="C296" s="66"/>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66"/>
      <c r="AZ296" s="66"/>
      <c r="BA296" s="66"/>
      <c r="BB296" s="66"/>
      <c r="BC296" s="66"/>
      <c r="BD296" s="66"/>
      <c r="BE296" s="66"/>
      <c r="BF296" s="66"/>
      <c r="BG296" s="66"/>
      <c r="BH296" s="66"/>
      <c r="BI296" s="66"/>
      <c r="BJ296" s="66"/>
      <c r="BK296" s="66"/>
    </row>
    <row r="297" spans="1:63" x14ac:dyDescent="0.25">
      <c r="A297" s="66"/>
      <c r="B297" s="66"/>
      <c r="C297" s="66"/>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66"/>
      <c r="AZ297" s="66"/>
      <c r="BA297" s="66"/>
      <c r="BB297" s="66"/>
      <c r="BC297" s="66"/>
      <c r="BD297" s="66"/>
      <c r="BE297" s="66"/>
      <c r="BF297" s="66"/>
      <c r="BG297" s="66"/>
      <c r="BH297" s="66"/>
      <c r="BI297" s="66"/>
      <c r="BJ297" s="66"/>
      <c r="BK297" s="66"/>
    </row>
    <row r="298" spans="1:63" x14ac:dyDescent="0.25">
      <c r="A298" s="66"/>
      <c r="B298" s="66"/>
      <c r="C298" s="66"/>
      <c r="D298" s="66"/>
      <c r="E298" s="66"/>
      <c r="F298" s="66"/>
      <c r="G298" s="66"/>
      <c r="H298" s="66"/>
      <c r="I298" s="66"/>
      <c r="J298" s="66"/>
      <c r="K298" s="66"/>
      <c r="L298" s="66"/>
      <c r="M298" s="66"/>
      <c r="N298" s="66"/>
      <c r="O298" s="66"/>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66"/>
      <c r="AZ298" s="66"/>
      <c r="BA298" s="66"/>
      <c r="BB298" s="66"/>
      <c r="BC298" s="66"/>
      <c r="BD298" s="66"/>
      <c r="BE298" s="66"/>
      <c r="BF298" s="66"/>
      <c r="BG298" s="66"/>
      <c r="BH298" s="66"/>
      <c r="BI298" s="66"/>
      <c r="BJ298" s="66"/>
      <c r="BK298" s="66"/>
    </row>
    <row r="299" spans="1:63" x14ac:dyDescent="0.25">
      <c r="A299" s="66"/>
      <c r="B299" s="66"/>
      <c r="C299" s="66"/>
      <c r="D299" s="66"/>
      <c r="E299" s="66"/>
      <c r="F299" s="66"/>
      <c r="G299" s="66"/>
      <c r="H299" s="66"/>
      <c r="I299" s="66"/>
      <c r="J299" s="66"/>
      <c r="K299" s="66"/>
      <c r="L299" s="66"/>
      <c r="M299" s="66"/>
      <c r="N299" s="66"/>
      <c r="O299" s="66"/>
      <c r="P299" s="66"/>
      <c r="Q299" s="66"/>
      <c r="R299" s="66"/>
      <c r="S299" s="66"/>
      <c r="T299" s="66"/>
      <c r="U299" s="66"/>
      <c r="V299" s="66"/>
      <c r="W299" s="66"/>
      <c r="X299" s="66"/>
      <c r="Y299" s="66"/>
      <c r="Z299" s="66"/>
      <c r="AA299" s="66"/>
      <c r="AB299" s="66"/>
      <c r="AC299" s="66"/>
      <c r="AD299" s="66"/>
      <c r="AE299" s="66"/>
      <c r="AF299" s="66"/>
      <c r="AG299" s="66"/>
      <c r="AH299" s="66"/>
      <c r="AI299" s="66"/>
      <c r="AJ299" s="66"/>
      <c r="AK299" s="66"/>
      <c r="AL299" s="66"/>
      <c r="AM299" s="66"/>
      <c r="AN299" s="66"/>
      <c r="AO299" s="66"/>
      <c r="AP299" s="66"/>
      <c r="AQ299" s="66"/>
      <c r="AR299" s="66"/>
      <c r="AS299" s="66"/>
      <c r="AT299" s="66"/>
      <c r="AU299" s="66"/>
      <c r="AV299" s="66"/>
      <c r="AW299" s="66"/>
      <c r="AX299" s="66"/>
      <c r="AY299" s="66"/>
      <c r="AZ299" s="66"/>
      <c r="BA299" s="66"/>
      <c r="BB299" s="66"/>
      <c r="BC299" s="66"/>
      <c r="BD299" s="66"/>
      <c r="BE299" s="66"/>
      <c r="BF299" s="66"/>
      <c r="BG299" s="66"/>
      <c r="BH299" s="66"/>
      <c r="BI299" s="66"/>
      <c r="BJ299" s="66"/>
      <c r="BK299" s="66"/>
    </row>
    <row r="300" spans="1:63" x14ac:dyDescent="0.25">
      <c r="A300" s="66"/>
      <c r="B300" s="66"/>
      <c r="C300" s="66"/>
      <c r="D300" s="66"/>
      <c r="E300" s="66"/>
      <c r="F300" s="66"/>
      <c r="G300" s="66"/>
      <c r="H300" s="66"/>
      <c r="I300" s="66"/>
      <c r="J300" s="66"/>
      <c r="K300" s="66"/>
      <c r="L300" s="66"/>
      <c r="M300" s="66"/>
      <c r="N300" s="66"/>
      <c r="O300" s="66"/>
      <c r="P300" s="66"/>
      <c r="Q300" s="66"/>
      <c r="R300" s="66"/>
      <c r="S300" s="66"/>
      <c r="T300" s="66"/>
      <c r="U300" s="66"/>
      <c r="V300" s="66"/>
      <c r="W300" s="66"/>
      <c r="X300" s="66"/>
      <c r="Y300" s="66"/>
      <c r="Z300" s="66"/>
      <c r="AA300" s="66"/>
      <c r="AB300" s="66"/>
      <c r="AC300" s="66"/>
      <c r="AD300" s="66"/>
      <c r="AE300" s="66"/>
      <c r="AF300" s="66"/>
      <c r="AG300" s="66"/>
      <c r="AH300" s="66"/>
      <c r="AI300" s="66"/>
      <c r="AJ300" s="66"/>
      <c r="AK300" s="66"/>
      <c r="AL300" s="66"/>
      <c r="AM300" s="66"/>
      <c r="AN300" s="66"/>
      <c r="AO300" s="66"/>
      <c r="AP300" s="66"/>
      <c r="AQ300" s="66"/>
      <c r="AR300" s="66"/>
      <c r="AS300" s="66"/>
      <c r="AT300" s="66"/>
      <c r="AU300" s="66"/>
      <c r="AV300" s="66"/>
      <c r="AW300" s="66"/>
      <c r="AX300" s="66"/>
      <c r="AY300" s="66"/>
      <c r="AZ300" s="66"/>
      <c r="BA300" s="66"/>
      <c r="BB300" s="66"/>
      <c r="BC300" s="66"/>
      <c r="BD300" s="66"/>
      <c r="BE300" s="66"/>
      <c r="BF300" s="66"/>
      <c r="BG300" s="66"/>
      <c r="BH300" s="66"/>
      <c r="BI300" s="66"/>
      <c r="BJ300" s="66"/>
      <c r="BK300" s="66"/>
    </row>
    <row r="301" spans="1:63" x14ac:dyDescent="0.25">
      <c r="A301" s="66"/>
      <c r="B301" s="66"/>
      <c r="C301" s="66"/>
      <c r="D301" s="66"/>
      <c r="E301" s="66"/>
      <c r="F301" s="66"/>
      <c r="G301" s="66"/>
      <c r="H301" s="66"/>
      <c r="I301" s="66"/>
      <c r="J301" s="66"/>
      <c r="K301" s="66"/>
      <c r="L301" s="66"/>
      <c r="M301" s="66"/>
      <c r="N301" s="66"/>
      <c r="O301" s="66"/>
      <c r="P301" s="66"/>
      <c r="Q301" s="66"/>
      <c r="R301" s="66"/>
      <c r="S301" s="66"/>
      <c r="T301" s="66"/>
      <c r="U301" s="66"/>
      <c r="V301" s="66"/>
      <c r="W301" s="66"/>
      <c r="X301" s="66"/>
      <c r="Y301" s="66"/>
      <c r="Z301" s="66"/>
      <c r="AA301" s="66"/>
      <c r="AB301" s="66"/>
      <c r="AC301" s="66"/>
      <c r="AD301" s="66"/>
      <c r="AE301" s="66"/>
      <c r="AF301" s="66"/>
      <c r="AG301" s="66"/>
      <c r="AH301" s="66"/>
      <c r="AI301" s="66"/>
      <c r="AJ301" s="66"/>
      <c r="AK301" s="66"/>
      <c r="AL301" s="66"/>
      <c r="AM301" s="66"/>
      <c r="AN301" s="66"/>
      <c r="AO301" s="66"/>
      <c r="AP301" s="66"/>
      <c r="AQ301" s="66"/>
      <c r="AR301" s="66"/>
      <c r="AS301" s="66"/>
      <c r="AT301" s="66"/>
      <c r="AU301" s="66"/>
      <c r="AV301" s="66"/>
      <c r="AW301" s="66"/>
      <c r="AX301" s="66"/>
      <c r="AY301" s="66"/>
      <c r="AZ301" s="66"/>
      <c r="BA301" s="66"/>
      <c r="BB301" s="66"/>
      <c r="BC301" s="66"/>
      <c r="BD301" s="66"/>
      <c r="BE301" s="66"/>
      <c r="BF301" s="66"/>
      <c r="BG301" s="66"/>
      <c r="BH301" s="66"/>
      <c r="BI301" s="66"/>
      <c r="BJ301" s="66"/>
      <c r="BK301" s="66"/>
    </row>
    <row r="302" spans="1:63" x14ac:dyDescent="0.25">
      <c r="A302" s="66"/>
      <c r="B302" s="66"/>
      <c r="C302" s="66"/>
      <c r="D302" s="66"/>
      <c r="E302" s="66"/>
      <c r="F302" s="66"/>
      <c r="G302" s="66"/>
      <c r="H302" s="66"/>
      <c r="I302" s="66"/>
      <c r="J302" s="66"/>
      <c r="K302" s="66"/>
      <c r="L302" s="66"/>
      <c r="M302" s="66"/>
      <c r="N302" s="66"/>
      <c r="O302" s="66"/>
      <c r="P302" s="66"/>
      <c r="Q302" s="66"/>
      <c r="R302" s="66"/>
      <c r="S302" s="66"/>
      <c r="T302" s="66"/>
      <c r="U302" s="66"/>
      <c r="V302" s="66"/>
      <c r="W302" s="66"/>
      <c r="X302" s="66"/>
      <c r="Y302" s="66"/>
      <c r="Z302" s="66"/>
      <c r="AA302" s="66"/>
      <c r="AB302" s="66"/>
      <c r="AC302" s="66"/>
      <c r="AD302" s="66"/>
      <c r="AE302" s="66"/>
      <c r="AF302" s="66"/>
      <c r="AG302" s="66"/>
      <c r="AH302" s="66"/>
      <c r="AI302" s="66"/>
      <c r="AJ302" s="66"/>
      <c r="AK302" s="66"/>
      <c r="AL302" s="66"/>
      <c r="AM302" s="66"/>
      <c r="AN302" s="66"/>
      <c r="AO302" s="66"/>
      <c r="AP302" s="66"/>
      <c r="AQ302" s="66"/>
      <c r="AR302" s="66"/>
      <c r="AS302" s="66"/>
      <c r="AT302" s="66"/>
      <c r="AU302" s="66"/>
      <c r="AV302" s="66"/>
      <c r="AW302" s="66"/>
      <c r="AX302" s="66"/>
      <c r="AY302" s="66"/>
      <c r="AZ302" s="66"/>
      <c r="BA302" s="66"/>
      <c r="BB302" s="66"/>
      <c r="BC302" s="66"/>
      <c r="BD302" s="66"/>
      <c r="BE302" s="66"/>
      <c r="BF302" s="66"/>
      <c r="BG302" s="66"/>
      <c r="BH302" s="66"/>
      <c r="BI302" s="66"/>
      <c r="BJ302" s="66"/>
      <c r="BK302" s="66"/>
    </row>
    <row r="303" spans="1:63" x14ac:dyDescent="0.25">
      <c r="A303" s="66"/>
      <c r="B303" s="66"/>
      <c r="C303" s="66"/>
      <c r="D303" s="66"/>
      <c r="E303" s="66"/>
      <c r="F303" s="66"/>
      <c r="G303" s="66"/>
      <c r="H303" s="66"/>
      <c r="I303" s="66"/>
      <c r="J303" s="66"/>
      <c r="K303" s="66"/>
      <c r="L303" s="66"/>
      <c r="M303" s="66"/>
      <c r="N303" s="66"/>
      <c r="O303" s="66"/>
      <c r="P303" s="66"/>
      <c r="Q303" s="66"/>
      <c r="R303" s="66"/>
      <c r="S303" s="66"/>
      <c r="T303" s="66"/>
      <c r="U303" s="66"/>
      <c r="V303" s="66"/>
      <c r="W303" s="66"/>
      <c r="X303" s="66"/>
      <c r="Y303" s="66"/>
      <c r="Z303" s="66"/>
      <c r="AA303" s="66"/>
      <c r="AB303" s="66"/>
      <c r="AC303" s="66"/>
      <c r="AD303" s="66"/>
      <c r="AE303" s="66"/>
      <c r="AF303" s="66"/>
      <c r="AG303" s="66"/>
      <c r="AH303" s="66"/>
      <c r="AI303" s="66"/>
      <c r="AJ303" s="66"/>
      <c r="AK303" s="66"/>
      <c r="AL303" s="66"/>
      <c r="AM303" s="66"/>
      <c r="AN303" s="66"/>
      <c r="AO303" s="66"/>
      <c r="AP303" s="66"/>
      <c r="AQ303" s="66"/>
      <c r="AR303" s="66"/>
      <c r="AS303" s="66"/>
      <c r="AT303" s="66"/>
      <c r="AU303" s="66"/>
      <c r="AV303" s="66"/>
      <c r="AW303" s="66"/>
      <c r="AX303" s="66"/>
      <c r="AY303" s="66"/>
      <c r="AZ303" s="66"/>
      <c r="BA303" s="66"/>
      <c r="BB303" s="66"/>
      <c r="BC303" s="66"/>
      <c r="BD303" s="66"/>
      <c r="BE303" s="66"/>
      <c r="BF303" s="66"/>
      <c r="BG303" s="66"/>
      <c r="BH303" s="66"/>
      <c r="BI303" s="66"/>
      <c r="BJ303" s="66"/>
      <c r="BK303" s="66"/>
    </row>
    <row r="304" spans="1:63" x14ac:dyDescent="0.25">
      <c r="A304" s="66"/>
      <c r="B304" s="66"/>
      <c r="C304" s="66"/>
      <c r="D304" s="66"/>
      <c r="E304" s="66"/>
      <c r="F304" s="66"/>
      <c r="G304" s="66"/>
      <c r="H304" s="66"/>
      <c r="I304" s="66"/>
      <c r="J304" s="66"/>
      <c r="K304" s="66"/>
      <c r="L304" s="66"/>
      <c r="M304" s="66"/>
      <c r="N304" s="66"/>
      <c r="O304" s="66"/>
      <c r="P304" s="66"/>
      <c r="Q304" s="66"/>
      <c r="R304" s="66"/>
      <c r="S304" s="66"/>
      <c r="T304" s="66"/>
      <c r="U304" s="66"/>
      <c r="V304" s="66"/>
      <c r="W304" s="66"/>
      <c r="X304" s="66"/>
      <c r="Y304" s="66"/>
      <c r="Z304" s="66"/>
      <c r="AA304" s="66"/>
      <c r="AB304" s="66"/>
      <c r="AC304" s="66"/>
      <c r="AD304" s="66"/>
      <c r="AE304" s="66"/>
      <c r="AF304" s="66"/>
      <c r="AG304" s="66"/>
      <c r="AH304" s="66"/>
      <c r="AI304" s="66"/>
      <c r="AJ304" s="66"/>
      <c r="AK304" s="66"/>
      <c r="AL304" s="66"/>
      <c r="AM304" s="66"/>
      <c r="AN304" s="66"/>
      <c r="AO304" s="66"/>
      <c r="AP304" s="66"/>
      <c r="AQ304" s="66"/>
      <c r="AR304" s="66"/>
      <c r="AS304" s="66"/>
      <c r="AT304" s="66"/>
      <c r="AU304" s="66"/>
      <c r="AV304" s="66"/>
      <c r="AW304" s="66"/>
      <c r="AX304" s="66"/>
      <c r="AY304" s="66"/>
      <c r="AZ304" s="66"/>
      <c r="BA304" s="66"/>
      <c r="BB304" s="66"/>
      <c r="BC304" s="66"/>
      <c r="BD304" s="66"/>
      <c r="BE304" s="66"/>
      <c r="BF304" s="66"/>
      <c r="BG304" s="66"/>
      <c r="BH304" s="66"/>
      <c r="BI304" s="66"/>
      <c r="BJ304" s="66"/>
      <c r="BK304" s="66"/>
    </row>
    <row r="305" spans="1:63" x14ac:dyDescent="0.25">
      <c r="A305" s="66"/>
      <c r="B305" s="66"/>
      <c r="C305" s="66"/>
      <c r="D305" s="66"/>
      <c r="E305" s="66"/>
      <c r="F305" s="66"/>
      <c r="G305" s="66"/>
      <c r="H305" s="66"/>
      <c r="I305" s="66"/>
      <c r="J305" s="66"/>
      <c r="K305" s="66"/>
      <c r="L305" s="66"/>
      <c r="M305" s="66"/>
      <c r="N305" s="66"/>
      <c r="O305" s="66"/>
      <c r="P305" s="66"/>
      <c r="Q305" s="66"/>
      <c r="R305" s="66"/>
      <c r="S305" s="66"/>
      <c r="T305" s="66"/>
      <c r="U305" s="66"/>
      <c r="V305" s="66"/>
      <c r="W305" s="66"/>
      <c r="X305" s="66"/>
      <c r="Y305" s="66"/>
      <c r="Z305" s="66"/>
      <c r="AA305" s="66"/>
      <c r="AB305" s="66"/>
      <c r="AC305" s="66"/>
      <c r="AD305" s="66"/>
      <c r="AE305" s="66"/>
      <c r="AF305" s="66"/>
      <c r="AG305" s="66"/>
      <c r="AH305" s="66"/>
      <c r="AI305" s="66"/>
      <c r="AJ305" s="66"/>
      <c r="AK305" s="66"/>
      <c r="AL305" s="66"/>
      <c r="AM305" s="66"/>
      <c r="AN305" s="66"/>
      <c r="AO305" s="66"/>
      <c r="AP305" s="66"/>
      <c r="AQ305" s="66"/>
      <c r="AR305" s="66"/>
      <c r="AS305" s="66"/>
      <c r="AT305" s="66"/>
      <c r="AU305" s="66"/>
      <c r="AV305" s="66"/>
      <c r="AW305" s="66"/>
      <c r="AX305" s="66"/>
      <c r="AY305" s="66"/>
      <c r="AZ305" s="66"/>
      <c r="BA305" s="66"/>
      <c r="BB305" s="66"/>
      <c r="BC305" s="66"/>
      <c r="BD305" s="66"/>
      <c r="BE305" s="66"/>
      <c r="BF305" s="66"/>
      <c r="BG305" s="66"/>
      <c r="BH305" s="66"/>
      <c r="BI305" s="66"/>
      <c r="BJ305" s="66"/>
      <c r="BK305" s="66"/>
    </row>
    <row r="306" spans="1:63" x14ac:dyDescent="0.25">
      <c r="A306" s="66"/>
      <c r="B306" s="66"/>
      <c r="C306" s="66"/>
      <c r="D306" s="66"/>
      <c r="E306" s="66"/>
      <c r="F306" s="66"/>
      <c r="G306" s="66"/>
      <c r="H306" s="66"/>
      <c r="I306" s="66"/>
      <c r="J306" s="66"/>
      <c r="K306" s="66"/>
      <c r="L306" s="66"/>
      <c r="M306" s="66"/>
      <c r="N306" s="66"/>
      <c r="O306" s="66"/>
      <c r="P306" s="66"/>
      <c r="Q306" s="66"/>
      <c r="R306" s="66"/>
      <c r="S306" s="66"/>
      <c r="T306" s="66"/>
      <c r="U306" s="66"/>
      <c r="V306" s="66"/>
      <c r="W306" s="66"/>
      <c r="X306" s="66"/>
      <c r="Y306" s="66"/>
      <c r="Z306" s="66"/>
      <c r="AA306" s="66"/>
      <c r="AB306" s="66"/>
      <c r="AC306" s="66"/>
      <c r="AD306" s="66"/>
      <c r="AE306" s="66"/>
      <c r="AF306" s="66"/>
      <c r="AG306" s="66"/>
      <c r="AH306" s="66"/>
      <c r="AI306" s="66"/>
      <c r="AJ306" s="66"/>
      <c r="AK306" s="66"/>
      <c r="AL306" s="66"/>
      <c r="AM306" s="66"/>
      <c r="AN306" s="66"/>
      <c r="AO306" s="66"/>
      <c r="AP306" s="66"/>
      <c r="AQ306" s="66"/>
      <c r="AR306" s="66"/>
      <c r="AS306" s="66"/>
      <c r="AT306" s="66"/>
      <c r="AU306" s="66"/>
      <c r="AV306" s="66"/>
      <c r="AW306" s="66"/>
      <c r="AX306" s="66"/>
      <c r="AY306" s="66"/>
      <c r="AZ306" s="66"/>
      <c r="BA306" s="66"/>
      <c r="BB306" s="66"/>
      <c r="BC306" s="66"/>
      <c r="BD306" s="66"/>
      <c r="BE306" s="66"/>
      <c r="BF306" s="66"/>
      <c r="BG306" s="66"/>
      <c r="BH306" s="66"/>
      <c r="BI306" s="66"/>
      <c r="BJ306" s="66"/>
      <c r="BK306" s="66"/>
    </row>
    <row r="307" spans="1:63" x14ac:dyDescent="0.25">
      <c r="A307" s="66"/>
      <c r="B307" s="66"/>
      <c r="C307" s="66"/>
      <c r="D307" s="66"/>
      <c r="E307" s="66"/>
      <c r="F307" s="66"/>
      <c r="G307" s="66"/>
      <c r="H307" s="66"/>
      <c r="I307" s="66"/>
      <c r="J307" s="66"/>
      <c r="K307" s="66"/>
      <c r="L307" s="66"/>
      <c r="M307" s="66"/>
      <c r="N307" s="66"/>
      <c r="O307" s="66"/>
      <c r="P307" s="66"/>
      <c r="Q307" s="66"/>
      <c r="R307" s="66"/>
      <c r="S307" s="66"/>
      <c r="T307" s="66"/>
      <c r="U307" s="66"/>
      <c r="V307" s="66"/>
      <c r="W307" s="66"/>
      <c r="X307" s="66"/>
      <c r="Y307" s="66"/>
      <c r="Z307" s="66"/>
      <c r="AA307" s="66"/>
      <c r="AB307" s="66"/>
      <c r="AC307" s="66"/>
      <c r="AD307" s="66"/>
      <c r="AE307" s="66"/>
      <c r="AF307" s="66"/>
      <c r="AG307" s="66"/>
      <c r="AH307" s="66"/>
      <c r="AI307" s="66"/>
      <c r="AJ307" s="66"/>
      <c r="AK307" s="66"/>
      <c r="AL307" s="66"/>
      <c r="AM307" s="66"/>
      <c r="AN307" s="66"/>
      <c r="AO307" s="66"/>
      <c r="AP307" s="66"/>
      <c r="AQ307" s="66"/>
      <c r="AR307" s="66"/>
      <c r="AS307" s="66"/>
      <c r="AT307" s="66"/>
      <c r="AU307" s="66"/>
      <c r="AV307" s="66"/>
      <c r="AW307" s="66"/>
      <c r="AX307" s="66"/>
      <c r="AY307" s="66"/>
      <c r="AZ307" s="66"/>
      <c r="BA307" s="66"/>
      <c r="BB307" s="66"/>
      <c r="BC307" s="66"/>
      <c r="BD307" s="66"/>
      <c r="BE307" s="66"/>
      <c r="BF307" s="66"/>
      <c r="BG307" s="66"/>
      <c r="BH307" s="66"/>
      <c r="BI307" s="66"/>
      <c r="BJ307" s="66"/>
      <c r="BK307" s="66"/>
    </row>
    <row r="308" spans="1:63" x14ac:dyDescent="0.25">
      <c r="A308" s="66"/>
      <c r="B308" s="66"/>
      <c r="C308" s="66"/>
      <c r="D308" s="66"/>
      <c r="E308" s="66"/>
      <c r="F308" s="66"/>
      <c r="G308" s="66"/>
      <c r="H308" s="66"/>
      <c r="I308" s="66"/>
      <c r="J308" s="66"/>
      <c r="K308" s="66"/>
      <c r="L308" s="66"/>
      <c r="M308" s="66"/>
      <c r="N308" s="66"/>
      <c r="O308" s="66"/>
      <c r="P308" s="66"/>
      <c r="Q308" s="66"/>
      <c r="R308" s="66"/>
      <c r="S308" s="66"/>
      <c r="T308" s="66"/>
      <c r="U308" s="66"/>
      <c r="V308" s="66"/>
      <c r="W308" s="66"/>
      <c r="X308" s="66"/>
      <c r="Y308" s="66"/>
      <c r="Z308" s="66"/>
      <c r="AA308" s="66"/>
      <c r="AB308" s="66"/>
      <c r="AC308" s="66"/>
      <c r="AD308" s="66"/>
      <c r="AE308" s="66"/>
      <c r="AF308" s="66"/>
      <c r="AG308" s="66"/>
      <c r="AH308" s="66"/>
      <c r="AI308" s="66"/>
      <c r="AJ308" s="66"/>
      <c r="AK308" s="66"/>
      <c r="AL308" s="66"/>
      <c r="AM308" s="66"/>
      <c r="AN308" s="66"/>
      <c r="AO308" s="66"/>
      <c r="AP308" s="66"/>
      <c r="AQ308" s="66"/>
      <c r="AR308" s="66"/>
      <c r="AS308" s="66"/>
      <c r="AT308" s="66"/>
      <c r="AU308" s="66"/>
      <c r="AV308" s="66"/>
      <c r="AW308" s="66"/>
      <c r="AX308" s="66"/>
      <c r="AY308" s="66"/>
      <c r="AZ308" s="66"/>
      <c r="BA308" s="66"/>
      <c r="BB308" s="66"/>
      <c r="BC308" s="66"/>
      <c r="BD308" s="66"/>
      <c r="BE308" s="66"/>
      <c r="BF308" s="66"/>
      <c r="BG308" s="66"/>
      <c r="BH308" s="66"/>
      <c r="BI308" s="66"/>
      <c r="BJ308" s="66"/>
      <c r="BK308" s="66"/>
    </row>
    <row r="309" spans="1:63" x14ac:dyDescent="0.25">
      <c r="A309" s="66"/>
      <c r="B309" s="66"/>
      <c r="C309" s="66"/>
      <c r="D309" s="66"/>
      <c r="E309" s="66"/>
      <c r="F309" s="66"/>
      <c r="G309" s="66"/>
      <c r="H309" s="66"/>
      <c r="I309" s="66"/>
      <c r="J309" s="66"/>
      <c r="K309" s="66"/>
      <c r="L309" s="66"/>
      <c r="M309" s="66"/>
      <c r="N309" s="66"/>
      <c r="O309" s="66"/>
      <c r="P309" s="66"/>
      <c r="Q309" s="66"/>
      <c r="R309" s="66"/>
      <c r="S309" s="66"/>
      <c r="T309" s="66"/>
      <c r="U309" s="66"/>
      <c r="V309" s="66"/>
      <c r="W309" s="66"/>
      <c r="X309" s="66"/>
      <c r="Y309" s="66"/>
      <c r="Z309" s="66"/>
      <c r="AA309" s="66"/>
      <c r="AB309" s="66"/>
      <c r="AC309" s="66"/>
      <c r="AD309" s="66"/>
      <c r="AE309" s="66"/>
      <c r="AF309" s="66"/>
      <c r="AG309" s="66"/>
      <c r="AH309" s="66"/>
      <c r="AI309" s="66"/>
      <c r="AJ309" s="66"/>
      <c r="AK309" s="66"/>
      <c r="AL309" s="66"/>
      <c r="AM309" s="66"/>
      <c r="AN309" s="66"/>
      <c r="AO309" s="66"/>
      <c r="AP309" s="66"/>
      <c r="AQ309" s="66"/>
      <c r="AR309" s="66"/>
      <c r="AS309" s="66"/>
      <c r="AT309" s="66"/>
      <c r="AU309" s="66"/>
      <c r="AV309" s="66"/>
      <c r="AW309" s="66"/>
      <c r="AX309" s="66"/>
      <c r="AY309" s="66"/>
      <c r="AZ309" s="66"/>
      <c r="BA309" s="66"/>
      <c r="BB309" s="66"/>
      <c r="BC309" s="66"/>
      <c r="BD309" s="66"/>
      <c r="BE309" s="66"/>
      <c r="BF309" s="66"/>
      <c r="BG309" s="66"/>
      <c r="BH309" s="66"/>
      <c r="BI309" s="66"/>
      <c r="BJ309" s="66"/>
      <c r="BK309" s="66"/>
    </row>
    <row r="310" spans="1:63" x14ac:dyDescent="0.25">
      <c r="A310" s="66"/>
      <c r="B310" s="66"/>
      <c r="C310" s="66"/>
      <c r="D310" s="66"/>
      <c r="E310" s="66"/>
      <c r="F310" s="66"/>
      <c r="G310" s="66"/>
      <c r="H310" s="66"/>
      <c r="I310" s="66"/>
      <c r="J310" s="66"/>
      <c r="K310" s="66"/>
      <c r="L310" s="66"/>
      <c r="M310" s="66"/>
      <c r="N310" s="66"/>
      <c r="O310" s="66"/>
      <c r="P310" s="66"/>
      <c r="Q310" s="66"/>
      <c r="R310" s="66"/>
      <c r="S310" s="66"/>
      <c r="T310" s="66"/>
      <c r="U310" s="66"/>
      <c r="V310" s="66"/>
      <c r="W310" s="66"/>
      <c r="X310" s="66"/>
      <c r="Y310" s="66"/>
      <c r="Z310" s="66"/>
      <c r="AA310" s="66"/>
      <c r="AB310" s="66"/>
      <c r="AC310" s="66"/>
      <c r="AD310" s="66"/>
      <c r="AE310" s="66"/>
      <c r="AF310" s="66"/>
      <c r="AG310" s="66"/>
      <c r="AH310" s="66"/>
      <c r="AI310" s="66"/>
      <c r="AJ310" s="66"/>
      <c r="AK310" s="66"/>
      <c r="AL310" s="66"/>
      <c r="AM310" s="66"/>
      <c r="AN310" s="66"/>
      <c r="AO310" s="66"/>
      <c r="AP310" s="66"/>
      <c r="AQ310" s="66"/>
      <c r="AR310" s="66"/>
      <c r="AS310" s="66"/>
      <c r="AT310" s="66"/>
      <c r="AU310" s="66"/>
      <c r="AV310" s="66"/>
      <c r="AW310" s="66"/>
      <c r="AX310" s="66"/>
      <c r="AY310" s="66"/>
      <c r="AZ310" s="66"/>
      <c r="BA310" s="66"/>
      <c r="BB310" s="66"/>
      <c r="BC310" s="66"/>
      <c r="BD310" s="66"/>
      <c r="BE310" s="66"/>
      <c r="BF310" s="66"/>
      <c r="BG310" s="66"/>
      <c r="BH310" s="66"/>
      <c r="BI310" s="66"/>
      <c r="BJ310" s="66"/>
      <c r="BK310" s="66"/>
    </row>
    <row r="311" spans="1:63" x14ac:dyDescent="0.25">
      <c r="A311" s="66"/>
      <c r="B311" s="66"/>
      <c r="C311" s="66"/>
      <c r="D311" s="66"/>
      <c r="E311" s="66"/>
      <c r="F311" s="66"/>
      <c r="G311" s="66"/>
      <c r="H311" s="66"/>
      <c r="I311" s="66"/>
      <c r="J311" s="66"/>
      <c r="K311" s="66"/>
      <c r="L311" s="66"/>
      <c r="M311" s="66"/>
      <c r="N311" s="66"/>
      <c r="O311" s="66"/>
      <c r="P311" s="66"/>
      <c r="Q311" s="66"/>
      <c r="R311" s="66"/>
      <c r="S311" s="66"/>
      <c r="T311" s="66"/>
      <c r="U311" s="66"/>
      <c r="V311" s="66"/>
      <c r="W311" s="66"/>
      <c r="X311" s="66"/>
      <c r="Y311" s="66"/>
      <c r="Z311" s="66"/>
      <c r="AA311" s="66"/>
      <c r="AB311" s="66"/>
      <c r="AC311" s="66"/>
      <c r="AD311" s="66"/>
      <c r="AE311" s="66"/>
      <c r="AF311" s="66"/>
      <c r="AG311" s="66"/>
      <c r="AH311" s="66"/>
      <c r="AI311" s="66"/>
      <c r="AJ311" s="66"/>
      <c r="AK311" s="66"/>
      <c r="AL311" s="66"/>
      <c r="AM311" s="66"/>
      <c r="AN311" s="66"/>
      <c r="AO311" s="66"/>
      <c r="AP311" s="66"/>
      <c r="AQ311" s="66"/>
      <c r="AR311" s="66"/>
      <c r="AS311" s="66"/>
      <c r="AT311" s="66"/>
      <c r="AU311" s="66"/>
      <c r="AV311" s="66"/>
      <c r="AW311" s="66"/>
      <c r="AX311" s="66"/>
      <c r="AY311" s="66"/>
      <c r="AZ311" s="66"/>
      <c r="BA311" s="66"/>
      <c r="BB311" s="66"/>
      <c r="BC311" s="66"/>
      <c r="BD311" s="66"/>
      <c r="BE311" s="66"/>
      <c r="BF311" s="66"/>
      <c r="BG311" s="66"/>
      <c r="BH311" s="66"/>
      <c r="BI311" s="66"/>
      <c r="BJ311" s="66"/>
      <c r="BK311" s="66"/>
    </row>
    <row r="312" spans="1:63" x14ac:dyDescent="0.25">
      <c r="A312" s="66"/>
      <c r="B312" s="66"/>
      <c r="C312" s="66"/>
      <c r="D312" s="66"/>
      <c r="E312" s="66"/>
      <c r="F312" s="66"/>
      <c r="G312" s="66"/>
      <c r="H312" s="66"/>
      <c r="I312" s="66"/>
      <c r="J312" s="66"/>
      <c r="K312" s="66"/>
      <c r="L312" s="66"/>
      <c r="M312" s="66"/>
      <c r="N312" s="66"/>
      <c r="O312" s="66"/>
      <c r="P312" s="66"/>
      <c r="Q312" s="66"/>
      <c r="R312" s="66"/>
      <c r="S312" s="66"/>
      <c r="T312" s="66"/>
      <c r="U312" s="66"/>
      <c r="V312" s="66"/>
      <c r="W312" s="66"/>
      <c r="X312" s="66"/>
      <c r="Y312" s="66"/>
      <c r="Z312" s="66"/>
      <c r="AA312" s="66"/>
      <c r="AB312" s="66"/>
      <c r="AC312" s="66"/>
      <c r="AD312" s="66"/>
      <c r="AE312" s="66"/>
      <c r="AF312" s="66"/>
      <c r="AG312" s="66"/>
      <c r="AH312" s="66"/>
      <c r="AI312" s="66"/>
      <c r="AJ312" s="66"/>
      <c r="AK312" s="66"/>
      <c r="AL312" s="66"/>
      <c r="AM312" s="66"/>
      <c r="AN312" s="66"/>
      <c r="AO312" s="66"/>
      <c r="AP312" s="66"/>
      <c r="AQ312" s="66"/>
      <c r="AR312" s="66"/>
      <c r="AS312" s="66"/>
      <c r="AT312" s="66"/>
      <c r="AU312" s="66"/>
      <c r="AV312" s="66"/>
      <c r="AW312" s="66"/>
      <c r="AX312" s="66"/>
      <c r="AY312" s="66"/>
      <c r="AZ312" s="66"/>
      <c r="BA312" s="66"/>
      <c r="BB312" s="66"/>
      <c r="BC312" s="66"/>
      <c r="BD312" s="66"/>
      <c r="BE312" s="66"/>
      <c r="BF312" s="66"/>
      <c r="BG312" s="66"/>
      <c r="BH312" s="66"/>
      <c r="BI312" s="66"/>
      <c r="BJ312" s="66"/>
      <c r="BK312" s="66"/>
    </row>
    <row r="313" spans="1:63" x14ac:dyDescent="0.25">
      <c r="A313" s="66"/>
      <c r="B313" s="66"/>
      <c r="C313" s="66"/>
      <c r="D313" s="66"/>
      <c r="E313" s="66"/>
      <c r="F313" s="66"/>
      <c r="G313" s="66"/>
      <c r="H313" s="66"/>
      <c r="I313" s="66"/>
      <c r="J313" s="66"/>
      <c r="K313" s="66"/>
      <c r="L313" s="66"/>
      <c r="M313" s="66"/>
      <c r="N313" s="66"/>
      <c r="O313" s="66"/>
      <c r="P313" s="66"/>
      <c r="Q313" s="66"/>
      <c r="R313" s="66"/>
      <c r="S313" s="66"/>
      <c r="T313" s="66"/>
      <c r="U313" s="66"/>
      <c r="V313" s="66"/>
      <c r="W313" s="66"/>
      <c r="X313" s="66"/>
      <c r="Y313" s="66"/>
      <c r="Z313" s="66"/>
      <c r="AA313" s="66"/>
      <c r="AB313" s="66"/>
      <c r="AC313" s="66"/>
      <c r="AD313" s="66"/>
      <c r="AE313" s="66"/>
      <c r="AF313" s="66"/>
      <c r="AG313" s="66"/>
      <c r="AH313" s="66"/>
      <c r="AI313" s="66"/>
      <c r="AJ313" s="66"/>
      <c r="AK313" s="66"/>
      <c r="AL313" s="66"/>
      <c r="AM313" s="66"/>
      <c r="AN313" s="66"/>
      <c r="AO313" s="66"/>
      <c r="AP313" s="66"/>
      <c r="AQ313" s="66"/>
      <c r="AR313" s="66"/>
      <c r="AS313" s="66"/>
      <c r="AT313" s="66"/>
      <c r="AU313" s="66"/>
      <c r="AV313" s="66"/>
      <c r="AW313" s="66"/>
      <c r="AX313" s="66"/>
      <c r="AY313" s="66"/>
      <c r="AZ313" s="66"/>
      <c r="BA313" s="66"/>
      <c r="BB313" s="66"/>
      <c r="BC313" s="66"/>
      <c r="BD313" s="66"/>
      <c r="BE313" s="66"/>
      <c r="BF313" s="66"/>
      <c r="BG313" s="66"/>
      <c r="BH313" s="66"/>
      <c r="BI313" s="66"/>
      <c r="BJ313" s="66"/>
      <c r="BK313" s="66"/>
    </row>
    <row r="314" spans="1:63" x14ac:dyDescent="0.25">
      <c r="A314" s="66"/>
      <c r="B314" s="66"/>
      <c r="C314" s="66"/>
      <c r="D314" s="66"/>
      <c r="E314" s="66"/>
      <c r="F314" s="66"/>
      <c r="G314" s="66"/>
      <c r="H314" s="66"/>
      <c r="I314" s="66"/>
      <c r="J314" s="66"/>
      <c r="K314" s="66"/>
      <c r="L314" s="66"/>
      <c r="M314" s="66"/>
      <c r="N314" s="66"/>
      <c r="O314" s="66"/>
      <c r="P314" s="66"/>
      <c r="Q314" s="66"/>
      <c r="R314" s="66"/>
      <c r="S314" s="66"/>
      <c r="T314" s="66"/>
      <c r="U314" s="66"/>
      <c r="V314" s="66"/>
      <c r="W314" s="66"/>
      <c r="X314" s="66"/>
      <c r="Y314" s="66"/>
      <c r="Z314" s="66"/>
      <c r="AA314" s="66"/>
      <c r="AB314" s="66"/>
      <c r="AC314" s="66"/>
      <c r="AD314" s="66"/>
      <c r="AE314" s="66"/>
      <c r="AF314" s="66"/>
      <c r="AG314" s="66"/>
      <c r="AH314" s="66"/>
      <c r="AI314" s="66"/>
      <c r="AJ314" s="66"/>
      <c r="AK314" s="66"/>
      <c r="AL314" s="66"/>
      <c r="AM314" s="66"/>
      <c r="AN314" s="66"/>
      <c r="AO314" s="66"/>
      <c r="AP314" s="66"/>
      <c r="AQ314" s="66"/>
      <c r="AR314" s="66"/>
      <c r="AS314" s="66"/>
      <c r="AT314" s="66"/>
      <c r="AU314" s="66"/>
      <c r="AV314" s="66"/>
      <c r="AW314" s="66"/>
      <c r="AX314" s="66"/>
      <c r="AY314" s="66"/>
      <c r="AZ314" s="66"/>
      <c r="BA314" s="66"/>
      <c r="BB314" s="66"/>
      <c r="BC314" s="66"/>
      <c r="BD314" s="66"/>
      <c r="BE314" s="66"/>
      <c r="BF314" s="66"/>
      <c r="BG314" s="66"/>
      <c r="BH314" s="66"/>
      <c r="BI314" s="66"/>
      <c r="BJ314" s="66"/>
      <c r="BK314" s="66"/>
    </row>
    <row r="315" spans="1:63" x14ac:dyDescent="0.25">
      <c r="A315" s="66"/>
      <c r="B315" s="66"/>
      <c r="C315" s="66"/>
      <c r="D315" s="66"/>
      <c r="E315" s="66"/>
      <c r="F315" s="66"/>
      <c r="G315" s="66"/>
      <c r="H315" s="66"/>
      <c r="I315" s="66"/>
      <c r="J315" s="66"/>
      <c r="K315" s="66"/>
      <c r="L315" s="66"/>
      <c r="M315" s="66"/>
      <c r="N315" s="66"/>
      <c r="O315" s="66"/>
      <c r="P315" s="66"/>
      <c r="Q315" s="66"/>
      <c r="R315" s="66"/>
      <c r="S315" s="66"/>
      <c r="T315" s="66"/>
      <c r="U315" s="66"/>
      <c r="V315" s="66"/>
      <c r="W315" s="66"/>
      <c r="X315" s="66"/>
      <c r="Y315" s="66"/>
      <c r="Z315" s="66"/>
      <c r="AA315" s="66"/>
      <c r="AB315" s="66"/>
      <c r="AC315" s="66"/>
      <c r="AD315" s="66"/>
      <c r="AE315" s="66"/>
      <c r="AF315" s="66"/>
      <c r="AG315" s="66"/>
      <c r="AH315" s="66"/>
      <c r="AI315" s="66"/>
      <c r="AJ315" s="66"/>
      <c r="AK315" s="66"/>
      <c r="AL315" s="66"/>
      <c r="AM315" s="66"/>
      <c r="AN315" s="66"/>
      <c r="AO315" s="66"/>
      <c r="AP315" s="66"/>
      <c r="AQ315" s="66"/>
      <c r="AR315" s="66"/>
      <c r="AS315" s="66"/>
      <c r="AT315" s="66"/>
      <c r="AU315" s="66"/>
      <c r="AV315" s="66"/>
      <c r="AW315" s="66"/>
      <c r="AX315" s="66"/>
      <c r="AY315" s="66"/>
      <c r="AZ315" s="66"/>
      <c r="BA315" s="66"/>
      <c r="BB315" s="66"/>
      <c r="BC315" s="66"/>
      <c r="BD315" s="66"/>
      <c r="BE315" s="66"/>
      <c r="BF315" s="66"/>
      <c r="BG315" s="66"/>
      <c r="BH315" s="66"/>
      <c r="BI315" s="66"/>
      <c r="BJ315" s="66"/>
      <c r="BK315" s="66"/>
    </row>
    <row r="316" spans="1:63" x14ac:dyDescent="0.25">
      <c r="A316" s="66"/>
      <c r="B316" s="66"/>
      <c r="C316" s="66"/>
      <c r="D316" s="66"/>
      <c r="E316" s="66"/>
      <c r="F316" s="66"/>
      <c r="G316" s="66"/>
      <c r="H316" s="66"/>
      <c r="I316" s="66"/>
      <c r="J316" s="66"/>
      <c r="K316" s="66"/>
      <c r="L316" s="66"/>
      <c r="M316" s="66"/>
      <c r="N316" s="66"/>
      <c r="O316" s="66"/>
      <c r="P316" s="66"/>
      <c r="Q316" s="66"/>
      <c r="R316" s="66"/>
      <c r="S316" s="66"/>
      <c r="T316" s="66"/>
      <c r="U316" s="66"/>
      <c r="V316" s="66"/>
      <c r="W316" s="66"/>
      <c r="X316" s="66"/>
      <c r="Y316" s="66"/>
      <c r="Z316" s="66"/>
      <c r="AA316" s="66"/>
      <c r="AB316" s="66"/>
      <c r="AC316" s="66"/>
      <c r="AD316" s="66"/>
      <c r="AE316" s="66"/>
      <c r="AF316" s="66"/>
      <c r="AG316" s="66"/>
      <c r="AH316" s="66"/>
      <c r="AI316" s="66"/>
      <c r="AJ316" s="66"/>
      <c r="AK316" s="66"/>
      <c r="AL316" s="66"/>
      <c r="AM316" s="66"/>
      <c r="AN316" s="66"/>
      <c r="AO316" s="66"/>
      <c r="AP316" s="66"/>
      <c r="AQ316" s="66"/>
      <c r="AR316" s="66"/>
      <c r="AS316" s="66"/>
      <c r="AT316" s="66"/>
      <c r="AU316" s="66"/>
      <c r="AV316" s="66"/>
      <c r="AW316" s="66"/>
      <c r="AX316" s="66"/>
      <c r="AY316" s="66"/>
      <c r="AZ316" s="66"/>
      <c r="BA316" s="66"/>
      <c r="BB316" s="66"/>
      <c r="BC316" s="66"/>
      <c r="BD316" s="66"/>
      <c r="BE316" s="66"/>
      <c r="BF316" s="66"/>
      <c r="BG316" s="66"/>
      <c r="BH316" s="66"/>
      <c r="BI316" s="66"/>
      <c r="BJ316" s="66"/>
      <c r="BK316" s="66"/>
    </row>
    <row r="317" spans="1:63" x14ac:dyDescent="0.25">
      <c r="A317" s="66"/>
      <c r="B317" s="66"/>
      <c r="C317" s="66"/>
      <c r="D317" s="66"/>
      <c r="E317" s="66"/>
      <c r="F317" s="66"/>
      <c r="G317" s="66"/>
      <c r="H317" s="66"/>
      <c r="I317" s="66"/>
      <c r="J317" s="66"/>
      <c r="K317" s="66"/>
      <c r="L317" s="66"/>
      <c r="M317" s="66"/>
      <c r="N317" s="66"/>
      <c r="O317" s="66"/>
      <c r="P317" s="66"/>
      <c r="Q317" s="66"/>
      <c r="R317" s="66"/>
      <c r="S317" s="66"/>
      <c r="T317" s="66"/>
      <c r="U317" s="66"/>
      <c r="V317" s="66"/>
      <c r="W317" s="66"/>
      <c r="X317" s="66"/>
      <c r="Y317" s="66"/>
      <c r="Z317" s="66"/>
      <c r="AA317" s="66"/>
      <c r="AB317" s="66"/>
      <c r="AC317" s="66"/>
      <c r="AD317" s="66"/>
      <c r="AE317" s="66"/>
      <c r="AF317" s="66"/>
      <c r="AG317" s="66"/>
      <c r="AH317" s="66"/>
      <c r="AI317" s="66"/>
      <c r="AJ317" s="66"/>
      <c r="AK317" s="66"/>
      <c r="AL317" s="66"/>
      <c r="AM317" s="66"/>
      <c r="AN317" s="66"/>
      <c r="AO317" s="66"/>
      <c r="AP317" s="66"/>
      <c r="AQ317" s="66"/>
      <c r="AR317" s="66"/>
      <c r="AS317" s="66"/>
      <c r="AT317" s="66"/>
      <c r="AU317" s="66"/>
      <c r="AV317" s="66"/>
      <c r="AW317" s="66"/>
      <c r="AX317" s="66"/>
      <c r="AY317" s="66"/>
      <c r="AZ317" s="66"/>
      <c r="BA317" s="66"/>
      <c r="BB317" s="66"/>
      <c r="BC317" s="66"/>
      <c r="BD317" s="66"/>
      <c r="BE317" s="66"/>
      <c r="BF317" s="66"/>
      <c r="BG317" s="66"/>
      <c r="BH317" s="66"/>
      <c r="BI317" s="66"/>
      <c r="BJ317" s="66"/>
      <c r="BK317" s="66"/>
    </row>
    <row r="318" spans="1:63" x14ac:dyDescent="0.25">
      <c r="A318" s="66"/>
      <c r="B318" s="66"/>
      <c r="C318" s="66"/>
      <c r="D318" s="66"/>
      <c r="E318" s="66"/>
      <c r="F318" s="66"/>
      <c r="G318" s="66"/>
      <c r="H318" s="66"/>
      <c r="I318" s="66"/>
      <c r="J318" s="66"/>
      <c r="K318" s="66"/>
      <c r="L318" s="66"/>
      <c r="M318" s="66"/>
      <c r="N318" s="66"/>
      <c r="O318" s="66"/>
      <c r="P318" s="66"/>
      <c r="Q318" s="66"/>
      <c r="R318" s="66"/>
      <c r="S318" s="66"/>
      <c r="T318" s="66"/>
      <c r="U318" s="66"/>
      <c r="V318" s="66"/>
      <c r="W318" s="66"/>
      <c r="X318" s="66"/>
      <c r="Y318" s="66"/>
      <c r="Z318" s="66"/>
      <c r="AA318" s="66"/>
      <c r="AB318" s="66"/>
      <c r="AC318" s="66"/>
      <c r="AD318" s="66"/>
      <c r="AE318" s="66"/>
      <c r="AF318" s="66"/>
      <c r="AG318" s="66"/>
      <c r="AH318" s="66"/>
      <c r="AI318" s="66"/>
      <c r="AJ318" s="66"/>
      <c r="AK318" s="66"/>
      <c r="AL318" s="66"/>
      <c r="AM318" s="66"/>
      <c r="AN318" s="66"/>
      <c r="AO318" s="66"/>
      <c r="AP318" s="66"/>
      <c r="AQ318" s="66"/>
      <c r="AR318" s="66"/>
      <c r="AS318" s="66"/>
      <c r="AT318" s="66"/>
      <c r="AU318" s="66"/>
      <c r="AV318" s="66"/>
      <c r="AW318" s="66"/>
      <c r="AX318" s="66"/>
      <c r="AY318" s="66"/>
      <c r="AZ318" s="66"/>
      <c r="BA318" s="66"/>
      <c r="BB318" s="66"/>
      <c r="BC318" s="66"/>
      <c r="BD318" s="66"/>
      <c r="BE318" s="66"/>
      <c r="BF318" s="66"/>
      <c r="BG318" s="66"/>
      <c r="BH318" s="66"/>
      <c r="BI318" s="66"/>
      <c r="BJ318" s="66"/>
      <c r="BK318" s="66"/>
    </row>
    <row r="319" spans="1:63" x14ac:dyDescent="0.25">
      <c r="A319" s="66"/>
      <c r="B319" s="66"/>
      <c r="C319" s="66"/>
      <c r="D319" s="66"/>
      <c r="E319" s="66"/>
      <c r="F319" s="66"/>
      <c r="G319" s="66"/>
      <c r="H319" s="66"/>
      <c r="I319" s="66"/>
      <c r="J319" s="66"/>
      <c r="K319" s="66"/>
      <c r="L319" s="66"/>
      <c r="M319" s="66"/>
      <c r="N319" s="66"/>
      <c r="O319" s="66"/>
      <c r="P319" s="66"/>
      <c r="Q319" s="66"/>
      <c r="R319" s="66"/>
      <c r="S319" s="66"/>
      <c r="T319" s="66"/>
      <c r="U319" s="66"/>
      <c r="V319" s="66"/>
      <c r="W319" s="66"/>
      <c r="X319" s="66"/>
      <c r="Y319" s="66"/>
      <c r="Z319" s="66"/>
      <c r="AA319" s="66"/>
      <c r="AB319" s="66"/>
      <c r="AC319" s="66"/>
      <c r="AD319" s="66"/>
      <c r="AE319" s="66"/>
      <c r="AF319" s="66"/>
      <c r="AG319" s="66"/>
      <c r="AH319" s="66"/>
      <c r="AI319" s="66"/>
      <c r="AJ319" s="66"/>
      <c r="AK319" s="66"/>
      <c r="AL319" s="66"/>
      <c r="AM319" s="66"/>
      <c r="AN319" s="66"/>
      <c r="AO319" s="66"/>
      <c r="AP319" s="66"/>
      <c r="AQ319" s="66"/>
      <c r="AR319" s="66"/>
      <c r="AS319" s="66"/>
      <c r="AT319" s="66"/>
      <c r="AU319" s="66"/>
      <c r="AV319" s="66"/>
      <c r="AW319" s="66"/>
      <c r="AX319" s="66"/>
      <c r="AY319" s="66"/>
      <c r="AZ319" s="66"/>
      <c r="BA319" s="66"/>
      <c r="BB319" s="66"/>
      <c r="BC319" s="66"/>
      <c r="BD319" s="66"/>
      <c r="BE319" s="66"/>
      <c r="BF319" s="66"/>
      <c r="BG319" s="66"/>
      <c r="BH319" s="66"/>
      <c r="BI319" s="66"/>
      <c r="BJ319" s="66"/>
      <c r="BK319" s="66"/>
    </row>
    <row r="320" spans="1:63" x14ac:dyDescent="0.25">
      <c r="A320" s="66"/>
      <c r="B320" s="66"/>
      <c r="C320" s="66"/>
      <c r="D320" s="66"/>
      <c r="E320" s="66"/>
      <c r="F320" s="66"/>
      <c r="G320" s="66"/>
      <c r="H320" s="66"/>
      <c r="I320" s="66"/>
      <c r="J320" s="66"/>
      <c r="K320" s="66"/>
      <c r="L320" s="66"/>
      <c r="M320" s="66"/>
      <c r="N320" s="66"/>
      <c r="O320" s="66"/>
      <c r="P320" s="66"/>
      <c r="Q320" s="66"/>
      <c r="R320" s="66"/>
      <c r="S320" s="66"/>
      <c r="T320" s="66"/>
      <c r="U320" s="66"/>
      <c r="V320" s="66"/>
      <c r="W320" s="66"/>
      <c r="X320" s="66"/>
      <c r="Y320" s="66"/>
      <c r="Z320" s="66"/>
      <c r="AA320" s="66"/>
      <c r="AB320" s="66"/>
      <c r="AC320" s="66"/>
      <c r="AD320" s="66"/>
      <c r="AE320" s="66"/>
      <c r="AF320" s="66"/>
      <c r="AG320" s="66"/>
      <c r="AH320" s="66"/>
      <c r="AI320" s="66"/>
      <c r="AJ320" s="66"/>
      <c r="AK320" s="66"/>
      <c r="AL320" s="66"/>
      <c r="AM320" s="66"/>
      <c r="AN320" s="66"/>
      <c r="AO320" s="66"/>
      <c r="AP320" s="66"/>
      <c r="AQ320" s="66"/>
      <c r="AR320" s="66"/>
      <c r="AS320" s="66"/>
      <c r="AT320" s="66"/>
      <c r="AU320" s="66"/>
      <c r="AV320" s="66"/>
      <c r="AW320" s="66"/>
      <c r="AX320" s="66"/>
      <c r="AY320" s="66"/>
      <c r="AZ320" s="66"/>
      <c r="BA320" s="66"/>
      <c r="BB320" s="66"/>
      <c r="BC320" s="66"/>
      <c r="BD320" s="66"/>
      <c r="BE320" s="66"/>
      <c r="BF320" s="66"/>
      <c r="BG320" s="66"/>
      <c r="BH320" s="66"/>
      <c r="BI320" s="66"/>
      <c r="BJ320" s="66"/>
      <c r="BK320" s="66"/>
    </row>
    <row r="321" spans="1:63" x14ac:dyDescent="0.25">
      <c r="A321" s="66"/>
      <c r="B321" s="66"/>
      <c r="C321" s="66"/>
      <c r="D321" s="66"/>
      <c r="E321" s="66"/>
      <c r="F321" s="66"/>
      <c r="G321" s="66"/>
      <c r="H321" s="66"/>
      <c r="I321" s="66"/>
      <c r="J321" s="66"/>
      <c r="K321" s="66"/>
      <c r="L321" s="66"/>
      <c r="M321" s="66"/>
      <c r="N321" s="66"/>
      <c r="O321" s="66"/>
      <c r="P321" s="66"/>
      <c r="Q321" s="66"/>
      <c r="R321" s="66"/>
      <c r="S321" s="66"/>
      <c r="T321" s="66"/>
      <c r="U321" s="66"/>
      <c r="V321" s="66"/>
      <c r="W321" s="66"/>
      <c r="X321" s="66"/>
      <c r="Y321" s="66"/>
      <c r="Z321" s="66"/>
      <c r="AA321" s="66"/>
      <c r="AB321" s="66"/>
      <c r="AC321" s="66"/>
      <c r="AD321" s="66"/>
      <c r="AE321" s="66"/>
      <c r="AF321" s="66"/>
      <c r="AG321" s="66"/>
      <c r="AH321" s="66"/>
      <c r="AI321" s="66"/>
      <c r="AJ321" s="66"/>
      <c r="AK321" s="66"/>
      <c r="AL321" s="66"/>
      <c r="AM321" s="66"/>
      <c r="AN321" s="66"/>
      <c r="AO321" s="66"/>
      <c r="AP321" s="66"/>
      <c r="AQ321" s="66"/>
      <c r="AR321" s="66"/>
      <c r="AS321" s="66"/>
      <c r="AT321" s="66"/>
      <c r="AU321" s="66"/>
      <c r="AV321" s="66"/>
      <c r="AW321" s="66"/>
      <c r="AX321" s="66"/>
      <c r="AY321" s="66"/>
      <c r="AZ321" s="66"/>
      <c r="BA321" s="66"/>
      <c r="BB321" s="66"/>
      <c r="BC321" s="66"/>
      <c r="BD321" s="66"/>
      <c r="BE321" s="66"/>
      <c r="BF321" s="66"/>
      <c r="BG321" s="66"/>
      <c r="BH321" s="66"/>
      <c r="BI321" s="66"/>
      <c r="BJ321" s="66"/>
      <c r="BK321" s="66"/>
    </row>
    <row r="322" spans="1:63" x14ac:dyDescent="0.25">
      <c r="A322" s="66"/>
      <c r="B322" s="66"/>
      <c r="C322" s="66"/>
      <c r="D322" s="66"/>
      <c r="E322" s="66"/>
      <c r="F322" s="66"/>
      <c r="G322" s="66"/>
      <c r="H322" s="66"/>
      <c r="I322" s="66"/>
      <c r="J322" s="66"/>
      <c r="K322" s="66"/>
      <c r="L322" s="66"/>
      <c r="M322" s="66"/>
      <c r="N322" s="66"/>
      <c r="O322" s="66"/>
      <c r="P322" s="66"/>
      <c r="Q322" s="66"/>
      <c r="R322" s="66"/>
      <c r="S322" s="66"/>
      <c r="T322" s="66"/>
      <c r="U322" s="66"/>
      <c r="V322" s="66"/>
      <c r="W322" s="66"/>
      <c r="X322" s="66"/>
      <c r="Y322" s="66"/>
      <c r="Z322" s="66"/>
      <c r="AA322" s="66"/>
      <c r="AB322" s="66"/>
      <c r="AC322" s="66"/>
      <c r="AD322" s="66"/>
      <c r="AE322" s="66"/>
      <c r="AF322" s="66"/>
      <c r="AG322" s="66"/>
      <c r="AH322" s="66"/>
      <c r="AI322" s="66"/>
      <c r="AJ322" s="66"/>
      <c r="AK322" s="66"/>
      <c r="AL322" s="66"/>
      <c r="AM322" s="66"/>
      <c r="AN322" s="66"/>
      <c r="AO322" s="66"/>
      <c r="AP322" s="66"/>
      <c r="AQ322" s="66"/>
      <c r="AR322" s="66"/>
      <c r="AS322" s="66"/>
      <c r="AT322" s="66"/>
      <c r="AU322" s="66"/>
      <c r="AV322" s="66"/>
      <c r="AW322" s="66"/>
      <c r="AX322" s="66"/>
      <c r="AY322" s="66"/>
      <c r="AZ322" s="66"/>
      <c r="BA322" s="66"/>
      <c r="BB322" s="66"/>
      <c r="BC322" s="66"/>
      <c r="BD322" s="66"/>
      <c r="BE322" s="66"/>
      <c r="BF322" s="66"/>
      <c r="BG322" s="66"/>
      <c r="BH322" s="66"/>
      <c r="BI322" s="66"/>
      <c r="BJ322" s="66"/>
      <c r="BK322" s="66"/>
    </row>
    <row r="323" spans="1:63" x14ac:dyDescent="0.25">
      <c r="A323" s="66"/>
      <c r="B323" s="66"/>
      <c r="C323" s="66"/>
      <c r="D323" s="66"/>
      <c r="E323" s="66"/>
      <c r="F323" s="66"/>
      <c r="G323" s="66"/>
      <c r="H323" s="66"/>
      <c r="I323" s="66"/>
      <c r="J323" s="66"/>
      <c r="K323" s="66"/>
      <c r="L323" s="66"/>
      <c r="M323" s="66"/>
      <c r="N323" s="66"/>
      <c r="O323" s="66"/>
      <c r="P323" s="66"/>
      <c r="Q323" s="66"/>
      <c r="R323" s="66"/>
      <c r="S323" s="66"/>
      <c r="T323" s="66"/>
      <c r="U323" s="66"/>
      <c r="V323" s="66"/>
      <c r="W323" s="66"/>
      <c r="X323" s="66"/>
      <c r="Y323" s="66"/>
      <c r="Z323" s="66"/>
      <c r="AA323" s="66"/>
      <c r="AB323" s="66"/>
      <c r="AC323" s="66"/>
      <c r="AD323" s="66"/>
      <c r="AE323" s="66"/>
      <c r="AF323" s="66"/>
      <c r="AG323" s="66"/>
      <c r="AH323" s="66"/>
      <c r="AI323" s="66"/>
      <c r="AJ323" s="66"/>
      <c r="AK323" s="66"/>
      <c r="AL323" s="66"/>
      <c r="AM323" s="66"/>
      <c r="AN323" s="66"/>
      <c r="AO323" s="66"/>
      <c r="AP323" s="66"/>
      <c r="AQ323" s="66"/>
      <c r="AR323" s="66"/>
      <c r="AS323" s="66"/>
      <c r="AT323" s="66"/>
      <c r="AU323" s="66"/>
      <c r="AV323" s="66"/>
      <c r="AW323" s="66"/>
      <c r="AX323" s="66"/>
      <c r="AY323" s="66"/>
      <c r="AZ323" s="66"/>
      <c r="BA323" s="66"/>
      <c r="BB323" s="66"/>
      <c r="BC323" s="66"/>
      <c r="BD323" s="66"/>
      <c r="BE323" s="66"/>
      <c r="BF323" s="66"/>
      <c r="BG323" s="66"/>
      <c r="BH323" s="66"/>
      <c r="BI323" s="66"/>
      <c r="BJ323" s="66"/>
      <c r="BK323" s="66"/>
    </row>
    <row r="324" spans="1:63" x14ac:dyDescent="0.25">
      <c r="A324" s="66"/>
      <c r="B324" s="66"/>
      <c r="C324" s="66"/>
      <c r="D324" s="66"/>
      <c r="E324" s="66"/>
      <c r="F324" s="66"/>
      <c r="G324" s="66"/>
      <c r="H324" s="66"/>
      <c r="I324" s="66"/>
      <c r="J324" s="66"/>
      <c r="K324" s="66"/>
      <c r="L324" s="66"/>
      <c r="M324" s="66"/>
      <c r="N324" s="66"/>
      <c r="O324" s="66"/>
      <c r="P324" s="66"/>
      <c r="Q324" s="66"/>
      <c r="R324" s="66"/>
      <c r="S324" s="66"/>
      <c r="T324" s="66"/>
      <c r="U324" s="66"/>
      <c r="V324" s="66"/>
      <c r="W324" s="66"/>
      <c r="X324" s="66"/>
      <c r="Y324" s="66"/>
      <c r="Z324" s="66"/>
      <c r="AA324" s="66"/>
      <c r="AB324" s="66"/>
      <c r="AC324" s="66"/>
      <c r="AD324" s="66"/>
      <c r="AE324" s="66"/>
      <c r="AF324" s="66"/>
      <c r="AG324" s="66"/>
      <c r="AH324" s="66"/>
      <c r="AI324" s="66"/>
      <c r="AJ324" s="66"/>
      <c r="AK324" s="66"/>
      <c r="AL324" s="66"/>
      <c r="AM324" s="66"/>
      <c r="AN324" s="66"/>
      <c r="AO324" s="66"/>
      <c r="AP324" s="66"/>
      <c r="AQ324" s="66"/>
      <c r="AR324" s="66"/>
      <c r="AS324" s="66"/>
      <c r="AT324" s="66"/>
      <c r="AU324" s="66"/>
      <c r="AV324" s="66"/>
      <c r="AW324" s="66"/>
      <c r="AX324" s="66"/>
      <c r="AY324" s="66"/>
      <c r="AZ324" s="66"/>
      <c r="BA324" s="66"/>
      <c r="BB324" s="66"/>
      <c r="BC324" s="66"/>
      <c r="BD324" s="66"/>
      <c r="BE324" s="66"/>
      <c r="BF324" s="66"/>
      <c r="BG324" s="66"/>
      <c r="BH324" s="66"/>
      <c r="BI324" s="66"/>
      <c r="BJ324" s="66"/>
      <c r="BK324" s="66"/>
    </row>
    <row r="325" spans="1:63" x14ac:dyDescent="0.25">
      <c r="A325" s="66"/>
      <c r="B325" s="66"/>
      <c r="C325" s="66"/>
      <c r="D325" s="66"/>
      <c r="E325" s="66"/>
      <c r="F325" s="66"/>
      <c r="G325" s="66"/>
      <c r="H325" s="66"/>
      <c r="I325" s="66"/>
      <c r="J325" s="66"/>
      <c r="K325" s="66"/>
      <c r="L325" s="66"/>
      <c r="M325" s="66"/>
      <c r="N325" s="66"/>
      <c r="O325" s="66"/>
      <c r="P325" s="66"/>
      <c r="Q325" s="66"/>
      <c r="R325" s="66"/>
      <c r="S325" s="66"/>
      <c r="T325" s="66"/>
      <c r="U325" s="66"/>
      <c r="V325" s="66"/>
      <c r="W325" s="66"/>
      <c r="X325" s="66"/>
      <c r="Y325" s="66"/>
      <c r="Z325" s="66"/>
      <c r="AA325" s="66"/>
      <c r="AB325" s="66"/>
      <c r="AC325" s="66"/>
      <c r="AD325" s="66"/>
      <c r="AE325" s="66"/>
      <c r="AF325" s="66"/>
      <c r="AG325" s="66"/>
      <c r="AH325" s="66"/>
      <c r="AI325" s="66"/>
      <c r="AJ325" s="66"/>
      <c r="AK325" s="66"/>
      <c r="AL325" s="66"/>
      <c r="AM325" s="66"/>
      <c r="AN325" s="66"/>
      <c r="AO325" s="66"/>
      <c r="AP325" s="66"/>
      <c r="AQ325" s="66"/>
      <c r="AR325" s="66"/>
      <c r="AS325" s="66"/>
      <c r="AT325" s="66"/>
      <c r="AU325" s="66"/>
      <c r="AV325" s="66"/>
      <c r="AW325" s="66"/>
      <c r="AX325" s="66"/>
      <c r="AY325" s="66"/>
      <c r="AZ325" s="66"/>
      <c r="BA325" s="66"/>
      <c r="BB325" s="66"/>
      <c r="BC325" s="66"/>
      <c r="BD325" s="66"/>
      <c r="BE325" s="66"/>
      <c r="BF325" s="66"/>
      <c r="BG325" s="66"/>
      <c r="BH325" s="66"/>
      <c r="BI325" s="66"/>
      <c r="BJ325" s="66"/>
      <c r="BK325" s="66"/>
    </row>
    <row r="326" spans="1:63" x14ac:dyDescent="0.25">
      <c r="A326" s="66"/>
      <c r="B326" s="66"/>
      <c r="C326" s="66"/>
      <c r="D326" s="66"/>
      <c r="E326" s="66"/>
      <c r="F326" s="66"/>
      <c r="G326" s="66"/>
      <c r="H326" s="66"/>
      <c r="I326" s="66"/>
      <c r="J326" s="66"/>
      <c r="K326" s="66"/>
      <c r="L326" s="66"/>
      <c r="M326" s="66"/>
      <c r="N326" s="66"/>
      <c r="O326" s="66"/>
      <c r="P326" s="66"/>
      <c r="Q326" s="66"/>
      <c r="R326" s="66"/>
      <c r="S326" s="66"/>
      <c r="T326" s="66"/>
      <c r="U326" s="66"/>
      <c r="V326" s="66"/>
      <c r="W326" s="66"/>
      <c r="X326" s="66"/>
      <c r="Y326" s="66"/>
      <c r="Z326" s="66"/>
      <c r="AA326" s="66"/>
      <c r="AB326" s="66"/>
      <c r="AC326" s="66"/>
      <c r="AD326" s="66"/>
      <c r="AE326" s="66"/>
      <c r="AF326" s="66"/>
      <c r="AG326" s="66"/>
      <c r="AH326" s="66"/>
      <c r="AI326" s="66"/>
      <c r="AJ326" s="66"/>
      <c r="AK326" s="66"/>
      <c r="AL326" s="66"/>
      <c r="AM326" s="66"/>
      <c r="AN326" s="66"/>
      <c r="AO326" s="66"/>
      <c r="AP326" s="66"/>
      <c r="AQ326" s="66"/>
      <c r="AR326" s="66"/>
      <c r="AS326" s="66"/>
      <c r="AT326" s="66"/>
      <c r="AU326" s="66"/>
      <c r="AV326" s="66"/>
      <c r="AW326" s="66"/>
      <c r="AX326" s="66"/>
      <c r="AY326" s="66"/>
      <c r="AZ326" s="66"/>
      <c r="BA326" s="66"/>
      <c r="BB326" s="66"/>
      <c r="BC326" s="66"/>
      <c r="BD326" s="66"/>
      <c r="BE326" s="66"/>
      <c r="BF326" s="66"/>
      <c r="BG326" s="66"/>
      <c r="BH326" s="66"/>
      <c r="BI326" s="66"/>
      <c r="BJ326" s="66"/>
      <c r="BK326" s="66"/>
    </row>
    <row r="327" spans="1:63" x14ac:dyDescent="0.25">
      <c r="A327" s="66"/>
      <c r="B327" s="66"/>
      <c r="C327" s="66"/>
      <c r="D327" s="66"/>
      <c r="E327" s="66"/>
      <c r="F327" s="66"/>
      <c r="G327" s="66"/>
      <c r="H327" s="66"/>
      <c r="I327" s="66"/>
      <c r="J327" s="66"/>
      <c r="K327" s="66"/>
      <c r="L327" s="66"/>
      <c r="M327" s="66"/>
      <c r="N327" s="66"/>
      <c r="O327" s="66"/>
      <c r="P327" s="66"/>
      <c r="Q327" s="66"/>
      <c r="R327" s="66"/>
      <c r="S327" s="66"/>
      <c r="T327" s="66"/>
      <c r="U327" s="66"/>
      <c r="V327" s="66"/>
      <c r="W327" s="66"/>
      <c r="X327" s="66"/>
      <c r="Y327" s="66"/>
      <c r="Z327" s="66"/>
      <c r="AA327" s="66"/>
      <c r="AB327" s="66"/>
      <c r="AC327" s="66"/>
      <c r="AD327" s="66"/>
      <c r="AE327" s="66"/>
      <c r="AF327" s="66"/>
      <c r="AG327" s="66"/>
      <c r="AH327" s="66"/>
      <c r="AI327" s="66"/>
      <c r="AJ327" s="66"/>
      <c r="AK327" s="66"/>
      <c r="AL327" s="66"/>
      <c r="AM327" s="66"/>
      <c r="AN327" s="66"/>
      <c r="AO327" s="66"/>
      <c r="AP327" s="66"/>
      <c r="AQ327" s="66"/>
      <c r="AR327" s="66"/>
      <c r="AS327" s="66"/>
      <c r="AT327" s="66"/>
      <c r="AU327" s="66"/>
      <c r="AV327" s="66"/>
      <c r="AW327" s="66"/>
      <c r="AX327" s="66"/>
      <c r="AY327" s="66"/>
      <c r="AZ327" s="66"/>
      <c r="BA327" s="66"/>
      <c r="BB327" s="66"/>
      <c r="BC327" s="66"/>
      <c r="BD327" s="66"/>
      <c r="BE327" s="66"/>
      <c r="BF327" s="66"/>
      <c r="BG327" s="66"/>
      <c r="BH327" s="66"/>
      <c r="BI327" s="66"/>
      <c r="BJ327" s="66"/>
      <c r="BK327" s="66"/>
    </row>
    <row r="328" spans="1:63" x14ac:dyDescent="0.25">
      <c r="A328" s="66"/>
      <c r="B328" s="66"/>
      <c r="C328" s="66"/>
      <c r="D328" s="66"/>
      <c r="E328" s="66"/>
      <c r="F328" s="66"/>
      <c r="G328" s="66"/>
      <c r="H328" s="66"/>
      <c r="I328" s="66"/>
      <c r="J328" s="66"/>
      <c r="K328" s="66"/>
      <c r="L328" s="66"/>
      <c r="M328" s="66"/>
      <c r="N328" s="66"/>
      <c r="O328" s="66"/>
      <c r="P328" s="66"/>
      <c r="Q328" s="66"/>
      <c r="R328" s="66"/>
      <c r="S328" s="66"/>
      <c r="T328" s="66"/>
      <c r="U328" s="66"/>
      <c r="V328" s="66"/>
      <c r="W328" s="66"/>
      <c r="X328" s="66"/>
      <c r="Y328" s="66"/>
      <c r="Z328" s="66"/>
      <c r="AA328" s="66"/>
      <c r="AB328" s="66"/>
      <c r="AC328" s="66"/>
      <c r="AD328" s="66"/>
      <c r="AE328" s="66"/>
      <c r="AF328" s="66"/>
      <c r="AG328" s="66"/>
      <c r="AH328" s="66"/>
      <c r="AI328" s="66"/>
      <c r="AJ328" s="66"/>
      <c r="AK328" s="66"/>
      <c r="AL328" s="66"/>
      <c r="AM328" s="66"/>
      <c r="AN328" s="66"/>
      <c r="AO328" s="66"/>
      <c r="AP328" s="66"/>
      <c r="AQ328" s="66"/>
      <c r="AR328" s="66"/>
      <c r="AS328" s="66"/>
      <c r="AT328" s="66"/>
      <c r="AU328" s="66"/>
      <c r="AV328" s="66"/>
      <c r="AW328" s="66"/>
      <c r="AX328" s="66"/>
      <c r="AY328" s="66"/>
      <c r="AZ328" s="66"/>
      <c r="BA328" s="66"/>
      <c r="BB328" s="66"/>
      <c r="BC328" s="66"/>
      <c r="BD328" s="66"/>
      <c r="BE328" s="66"/>
      <c r="BF328" s="66"/>
      <c r="BG328" s="66"/>
      <c r="BH328" s="66"/>
      <c r="BI328" s="66"/>
      <c r="BJ328" s="66"/>
      <c r="BK328" s="66"/>
    </row>
    <row r="329" spans="1:63" x14ac:dyDescent="0.25">
      <c r="A329" s="66"/>
      <c r="B329" s="66"/>
      <c r="C329" s="66"/>
      <c r="D329" s="66"/>
      <c r="E329" s="66"/>
      <c r="F329" s="66"/>
      <c r="G329" s="66"/>
      <c r="H329" s="66"/>
      <c r="I329" s="66"/>
      <c r="J329" s="66"/>
      <c r="K329" s="66"/>
      <c r="L329" s="66"/>
      <c r="M329" s="66"/>
      <c r="N329" s="66"/>
      <c r="O329" s="66"/>
      <c r="P329" s="66"/>
      <c r="Q329" s="66"/>
      <c r="R329" s="66"/>
      <c r="S329" s="66"/>
      <c r="T329" s="66"/>
      <c r="U329" s="66"/>
      <c r="V329" s="66"/>
      <c r="W329" s="66"/>
      <c r="X329" s="66"/>
      <c r="Y329" s="66"/>
      <c r="Z329" s="66"/>
      <c r="AA329" s="66"/>
      <c r="AB329" s="66"/>
      <c r="AC329" s="66"/>
      <c r="AD329" s="66"/>
      <c r="AE329" s="66"/>
      <c r="AF329" s="66"/>
      <c r="AG329" s="66"/>
      <c r="AH329" s="66"/>
      <c r="AI329" s="66"/>
      <c r="AJ329" s="66"/>
      <c r="AK329" s="66"/>
      <c r="AL329" s="66"/>
      <c r="AM329" s="66"/>
      <c r="AN329" s="66"/>
      <c r="AO329" s="66"/>
      <c r="AP329" s="66"/>
      <c r="AQ329" s="66"/>
      <c r="AR329" s="66"/>
      <c r="AS329" s="66"/>
      <c r="AT329" s="66"/>
      <c r="AU329" s="66"/>
      <c r="AV329" s="66"/>
      <c r="AW329" s="66"/>
      <c r="AX329" s="66"/>
      <c r="AY329" s="66"/>
      <c r="AZ329" s="66"/>
      <c r="BA329" s="66"/>
      <c r="BB329" s="66"/>
      <c r="BC329" s="66"/>
      <c r="BD329" s="66"/>
      <c r="BE329" s="66"/>
      <c r="BF329" s="66"/>
      <c r="BG329" s="66"/>
      <c r="BH329" s="66"/>
      <c r="BI329" s="66"/>
      <c r="BJ329" s="66"/>
      <c r="BK329" s="66"/>
    </row>
    <row r="330" spans="1:63" x14ac:dyDescent="0.25">
      <c r="A330" s="66"/>
      <c r="B330" s="66"/>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6"/>
      <c r="BC330" s="66"/>
      <c r="BD330" s="66"/>
      <c r="BE330" s="66"/>
      <c r="BF330" s="66"/>
      <c r="BG330" s="66"/>
      <c r="BH330" s="66"/>
      <c r="BI330" s="66"/>
      <c r="BJ330" s="66"/>
      <c r="BK330" s="66"/>
    </row>
    <row r="331" spans="1:63" x14ac:dyDescent="0.25">
      <c r="A331" s="66"/>
      <c r="B331" s="66"/>
      <c r="C331" s="66"/>
      <c r="D331" s="66"/>
      <c r="E331" s="66"/>
      <c r="F331" s="66"/>
      <c r="G331" s="66"/>
      <c r="H331" s="66"/>
      <c r="I331" s="66"/>
      <c r="J331" s="66"/>
      <c r="K331" s="66"/>
      <c r="L331" s="66"/>
      <c r="M331" s="66"/>
      <c r="N331" s="66"/>
      <c r="O331" s="66"/>
      <c r="P331" s="66"/>
      <c r="Q331" s="66"/>
      <c r="R331" s="66"/>
      <c r="S331" s="66"/>
      <c r="T331" s="66"/>
      <c r="U331" s="66"/>
      <c r="V331" s="66"/>
      <c r="W331" s="66"/>
      <c r="X331" s="66"/>
      <c r="Y331" s="66"/>
      <c r="Z331" s="66"/>
      <c r="AA331" s="66"/>
      <c r="AB331" s="66"/>
      <c r="AC331" s="66"/>
      <c r="AD331" s="66"/>
      <c r="AE331" s="66"/>
      <c r="AF331" s="66"/>
      <c r="AG331" s="66"/>
      <c r="AH331" s="66"/>
      <c r="AI331" s="66"/>
      <c r="AJ331" s="66"/>
      <c r="AK331" s="66"/>
      <c r="AL331" s="66"/>
      <c r="AM331" s="66"/>
      <c r="AN331" s="66"/>
      <c r="AO331" s="66"/>
      <c r="AP331" s="66"/>
      <c r="AQ331" s="66"/>
      <c r="AR331" s="66"/>
      <c r="AS331" s="66"/>
      <c r="AT331" s="66"/>
      <c r="AU331" s="66"/>
      <c r="AV331" s="66"/>
      <c r="AW331" s="66"/>
      <c r="AX331" s="66"/>
      <c r="AY331" s="66"/>
      <c r="AZ331" s="66"/>
      <c r="BA331" s="66"/>
      <c r="BB331" s="66"/>
      <c r="BC331" s="66"/>
      <c r="BD331" s="66"/>
      <c r="BE331" s="66"/>
      <c r="BF331" s="66"/>
      <c r="BG331" s="66"/>
      <c r="BH331" s="66"/>
      <c r="BI331" s="66"/>
      <c r="BJ331" s="66"/>
      <c r="BK331" s="66"/>
    </row>
    <row r="332" spans="1:63" x14ac:dyDescent="0.25">
      <c r="A332" s="66"/>
      <c r="B332" s="66"/>
      <c r="C332" s="66"/>
      <c r="D332" s="66"/>
      <c r="E332" s="66"/>
      <c r="F332" s="66"/>
      <c r="G332" s="66"/>
      <c r="H332" s="66"/>
      <c r="I332" s="66"/>
      <c r="J332" s="66"/>
      <c r="K332" s="66"/>
      <c r="L332" s="66"/>
      <c r="M332" s="66"/>
      <c r="N332" s="66"/>
      <c r="O332" s="66"/>
      <c r="P332" s="66"/>
      <c r="Q332" s="66"/>
      <c r="R332" s="66"/>
      <c r="S332" s="66"/>
      <c r="T332" s="66"/>
      <c r="U332" s="66"/>
      <c r="V332" s="66"/>
      <c r="W332" s="66"/>
      <c r="X332" s="66"/>
      <c r="Y332" s="66"/>
      <c r="Z332" s="66"/>
      <c r="AA332" s="66"/>
      <c r="AB332" s="66"/>
      <c r="AC332" s="66"/>
      <c r="AD332" s="66"/>
      <c r="AE332" s="66"/>
      <c r="AF332" s="66"/>
      <c r="AG332" s="66"/>
      <c r="AH332" s="66"/>
      <c r="AI332" s="66"/>
      <c r="AJ332" s="66"/>
      <c r="AK332" s="66"/>
      <c r="AL332" s="66"/>
      <c r="AM332" s="66"/>
      <c r="AN332" s="66"/>
      <c r="AO332" s="66"/>
      <c r="AP332" s="66"/>
      <c r="AQ332" s="66"/>
      <c r="AR332" s="66"/>
      <c r="AS332" s="66"/>
      <c r="AT332" s="66"/>
      <c r="AU332" s="66"/>
      <c r="AV332" s="66"/>
      <c r="AW332" s="66"/>
      <c r="AX332" s="66"/>
      <c r="AY332" s="66"/>
      <c r="AZ332" s="66"/>
      <c r="BA332" s="66"/>
      <c r="BB332" s="66"/>
      <c r="BC332" s="66"/>
      <c r="BD332" s="66"/>
      <c r="BE332" s="66"/>
      <c r="BF332" s="66"/>
      <c r="BG332" s="66"/>
      <c r="BH332" s="66"/>
      <c r="BI332" s="66"/>
      <c r="BJ332" s="66"/>
      <c r="BK332" s="66"/>
    </row>
    <row r="333" spans="1:63" x14ac:dyDescent="0.25">
      <c r="A333" s="66"/>
      <c r="B333" s="66"/>
      <c r="C333" s="66"/>
      <c r="D333" s="66"/>
      <c r="E333" s="66"/>
      <c r="F333" s="66"/>
      <c r="G333" s="66"/>
      <c r="H333" s="66"/>
      <c r="I333" s="66"/>
      <c r="J333" s="66"/>
      <c r="K333" s="66"/>
      <c r="L333" s="66"/>
      <c r="M333" s="66"/>
      <c r="N333" s="66"/>
      <c r="O333" s="66"/>
      <c r="P333" s="66"/>
      <c r="Q333" s="66"/>
      <c r="R333" s="66"/>
      <c r="S333" s="66"/>
      <c r="T333" s="66"/>
      <c r="U333" s="66"/>
      <c r="V333" s="66"/>
      <c r="W333" s="66"/>
      <c r="X333" s="66"/>
      <c r="Y333" s="66"/>
      <c r="Z333" s="66"/>
      <c r="AA333" s="66"/>
      <c r="AB333" s="66"/>
      <c r="AC333" s="66"/>
      <c r="AD333" s="66"/>
      <c r="AE333" s="66"/>
      <c r="AF333" s="66"/>
      <c r="AG333" s="66"/>
      <c r="AH333" s="66"/>
      <c r="AI333" s="66"/>
      <c r="AJ333" s="66"/>
      <c r="AK333" s="66"/>
      <c r="AL333" s="66"/>
      <c r="AM333" s="66"/>
      <c r="AN333" s="66"/>
      <c r="AO333" s="66"/>
      <c r="AP333" s="66"/>
      <c r="AQ333" s="66"/>
      <c r="AR333" s="66"/>
      <c r="AS333" s="66"/>
      <c r="AT333" s="66"/>
      <c r="AU333" s="66"/>
      <c r="AV333" s="66"/>
      <c r="AW333" s="66"/>
      <c r="AX333" s="66"/>
      <c r="AY333" s="66"/>
      <c r="AZ333" s="66"/>
      <c r="BA333" s="66"/>
      <c r="BB333" s="66"/>
      <c r="BC333" s="66"/>
      <c r="BD333" s="66"/>
      <c r="BE333" s="66"/>
      <c r="BF333" s="66"/>
      <c r="BG333" s="66"/>
      <c r="BH333" s="66"/>
      <c r="BI333" s="66"/>
      <c r="BJ333" s="66"/>
      <c r="BK333" s="66"/>
    </row>
    <row r="334" spans="1:63" x14ac:dyDescent="0.25">
      <c r="A334" s="66"/>
      <c r="B334" s="66"/>
      <c r="C334" s="66"/>
      <c r="D334" s="66"/>
      <c r="E334" s="66"/>
      <c r="F334" s="66"/>
      <c r="G334" s="66"/>
      <c r="H334" s="66"/>
      <c r="I334" s="66"/>
      <c r="J334" s="66"/>
      <c r="K334" s="66"/>
      <c r="L334" s="66"/>
      <c r="M334" s="66"/>
      <c r="N334" s="66"/>
      <c r="O334" s="66"/>
      <c r="P334" s="66"/>
      <c r="Q334" s="66"/>
      <c r="R334" s="66"/>
      <c r="S334" s="66"/>
      <c r="T334" s="66"/>
      <c r="U334" s="66"/>
      <c r="V334" s="66"/>
      <c r="W334" s="66"/>
      <c r="X334" s="66"/>
      <c r="Y334" s="66"/>
      <c r="Z334" s="66"/>
      <c r="AA334" s="66"/>
      <c r="AB334" s="66"/>
      <c r="AC334" s="66"/>
      <c r="AD334" s="66"/>
      <c r="AE334" s="66"/>
      <c r="AF334" s="66"/>
      <c r="AG334" s="66"/>
      <c r="AH334" s="66"/>
      <c r="AI334" s="66"/>
      <c r="AJ334" s="66"/>
      <c r="AK334" s="66"/>
      <c r="AL334" s="66"/>
      <c r="AM334" s="66"/>
      <c r="AN334" s="66"/>
      <c r="AO334" s="66"/>
      <c r="AP334" s="66"/>
      <c r="AQ334" s="66"/>
      <c r="AR334" s="66"/>
      <c r="AS334" s="66"/>
      <c r="AT334" s="66"/>
      <c r="AU334" s="66"/>
      <c r="AV334" s="66"/>
      <c r="AW334" s="66"/>
      <c r="AX334" s="66"/>
      <c r="AY334" s="66"/>
      <c r="AZ334" s="66"/>
      <c r="BA334" s="66"/>
      <c r="BB334" s="66"/>
      <c r="BC334" s="66"/>
      <c r="BD334" s="66"/>
      <c r="BE334" s="66"/>
      <c r="BF334" s="66"/>
      <c r="BG334" s="66"/>
      <c r="BH334" s="66"/>
      <c r="BI334" s="66"/>
      <c r="BJ334" s="66"/>
      <c r="BK334" s="66"/>
    </row>
    <row r="335" spans="1:63" x14ac:dyDescent="0.25">
      <c r="A335" s="66"/>
      <c r="B335" s="66"/>
      <c r="C335" s="66"/>
      <c r="D335" s="66"/>
      <c r="E335" s="66"/>
      <c r="F335" s="66"/>
      <c r="G335" s="66"/>
      <c r="H335" s="66"/>
      <c r="I335" s="66"/>
      <c r="J335" s="66"/>
      <c r="K335" s="66"/>
      <c r="L335" s="66"/>
      <c r="M335" s="66"/>
      <c r="N335" s="66"/>
      <c r="O335" s="66"/>
      <c r="P335" s="66"/>
      <c r="Q335" s="66"/>
      <c r="R335" s="66"/>
      <c r="S335" s="66"/>
      <c r="T335" s="66"/>
      <c r="U335" s="66"/>
      <c r="V335" s="66"/>
      <c r="W335" s="66"/>
      <c r="X335" s="66"/>
      <c r="Y335" s="66"/>
      <c r="Z335" s="66"/>
      <c r="AA335" s="66"/>
      <c r="AB335" s="66"/>
      <c r="AC335" s="66"/>
      <c r="AD335" s="66"/>
      <c r="AE335" s="66"/>
      <c r="AF335" s="66"/>
      <c r="AG335" s="66"/>
      <c r="AH335" s="66"/>
      <c r="AI335" s="66"/>
      <c r="AJ335" s="66"/>
      <c r="AK335" s="66"/>
      <c r="AL335" s="66"/>
      <c r="AM335" s="66"/>
      <c r="AN335" s="66"/>
      <c r="AO335" s="66"/>
      <c r="AP335" s="66"/>
      <c r="AQ335" s="66"/>
      <c r="AR335" s="66"/>
      <c r="AS335" s="66"/>
      <c r="AT335" s="66"/>
      <c r="AU335" s="66"/>
      <c r="AV335" s="66"/>
      <c r="AW335" s="66"/>
      <c r="AX335" s="66"/>
      <c r="AY335" s="66"/>
      <c r="AZ335" s="66"/>
      <c r="BA335" s="66"/>
      <c r="BB335" s="66"/>
      <c r="BC335" s="66"/>
      <c r="BD335" s="66"/>
      <c r="BE335" s="66"/>
      <c r="BF335" s="66"/>
      <c r="BG335" s="66"/>
      <c r="BH335" s="66"/>
      <c r="BI335" s="66"/>
      <c r="BJ335" s="66"/>
      <c r="BK335" s="66"/>
    </row>
    <row r="336" spans="1:63" x14ac:dyDescent="0.25">
      <c r="A336" s="66"/>
      <c r="B336" s="66"/>
      <c r="C336" s="66"/>
      <c r="D336" s="66"/>
      <c r="E336" s="66"/>
      <c r="F336" s="66"/>
      <c r="G336" s="66"/>
      <c r="H336" s="66"/>
      <c r="I336" s="66"/>
      <c r="J336" s="66"/>
      <c r="K336" s="66"/>
      <c r="L336" s="66"/>
      <c r="M336" s="66"/>
      <c r="N336" s="66"/>
      <c r="O336" s="66"/>
      <c r="P336" s="66"/>
      <c r="Q336" s="66"/>
      <c r="R336" s="66"/>
      <c r="S336" s="66"/>
      <c r="T336" s="66"/>
      <c r="U336" s="66"/>
      <c r="V336" s="66"/>
      <c r="W336" s="66"/>
      <c r="X336" s="66"/>
      <c r="Y336" s="66"/>
      <c r="Z336" s="66"/>
      <c r="AA336" s="66"/>
      <c r="AB336" s="66"/>
      <c r="AC336" s="66"/>
      <c r="AD336" s="66"/>
      <c r="AE336" s="66"/>
      <c r="AF336" s="66"/>
      <c r="AG336" s="66"/>
      <c r="AH336" s="66"/>
      <c r="AI336" s="66"/>
      <c r="AJ336" s="66"/>
      <c r="AK336" s="66"/>
      <c r="AL336" s="66"/>
      <c r="AM336" s="66"/>
      <c r="AN336" s="66"/>
      <c r="AO336" s="66"/>
      <c r="AP336" s="66"/>
      <c r="AQ336" s="66"/>
      <c r="AR336" s="66"/>
      <c r="AS336" s="66"/>
      <c r="AT336" s="66"/>
      <c r="AU336" s="66"/>
      <c r="AV336" s="66"/>
      <c r="AW336" s="66"/>
      <c r="AX336" s="66"/>
      <c r="AY336" s="66"/>
      <c r="AZ336" s="66"/>
      <c r="BA336" s="66"/>
      <c r="BB336" s="66"/>
      <c r="BC336" s="66"/>
      <c r="BD336" s="66"/>
      <c r="BE336" s="66"/>
      <c r="BF336" s="66"/>
      <c r="BG336" s="66"/>
      <c r="BH336" s="66"/>
      <c r="BI336" s="66"/>
      <c r="BJ336" s="66"/>
      <c r="BK336" s="66"/>
    </row>
    <row r="337" spans="1:63" x14ac:dyDescent="0.25">
      <c r="A337" s="66"/>
      <c r="B337" s="66"/>
      <c r="C337" s="66"/>
      <c r="D337" s="66"/>
      <c r="E337" s="66"/>
      <c r="F337" s="66"/>
      <c r="G337" s="66"/>
      <c r="H337" s="66"/>
      <c r="I337" s="66"/>
      <c r="J337" s="66"/>
      <c r="K337" s="66"/>
      <c r="L337" s="66"/>
      <c r="M337" s="66"/>
      <c r="N337" s="66"/>
      <c r="O337" s="66"/>
      <c r="P337" s="66"/>
      <c r="Q337" s="66"/>
      <c r="R337" s="66"/>
      <c r="S337" s="66"/>
      <c r="T337" s="66"/>
      <c r="U337" s="66"/>
      <c r="V337" s="66"/>
      <c r="W337" s="66"/>
      <c r="X337" s="66"/>
      <c r="Y337" s="66"/>
      <c r="Z337" s="66"/>
      <c r="AA337" s="66"/>
      <c r="AB337" s="66"/>
      <c r="AC337" s="66"/>
      <c r="AD337" s="66"/>
      <c r="AE337" s="66"/>
      <c r="AF337" s="66"/>
      <c r="AG337" s="66"/>
      <c r="AH337" s="66"/>
      <c r="AI337" s="66"/>
      <c r="AJ337" s="66"/>
      <c r="AK337" s="66"/>
      <c r="AL337" s="66"/>
      <c r="AM337" s="66"/>
      <c r="AN337" s="66"/>
      <c r="AO337" s="66"/>
      <c r="AP337" s="66"/>
      <c r="AQ337" s="66"/>
      <c r="AR337" s="66"/>
      <c r="AS337" s="66"/>
      <c r="AT337" s="66"/>
      <c r="AU337" s="66"/>
      <c r="AV337" s="66"/>
      <c r="AW337" s="66"/>
      <c r="AX337" s="66"/>
      <c r="AY337" s="66"/>
      <c r="AZ337" s="66"/>
      <c r="BA337" s="66"/>
      <c r="BB337" s="66"/>
      <c r="BC337" s="66"/>
      <c r="BD337" s="66"/>
      <c r="BE337" s="66"/>
      <c r="BF337" s="66"/>
      <c r="BG337" s="66"/>
      <c r="BH337" s="66"/>
      <c r="BI337" s="66"/>
      <c r="BJ337" s="66"/>
      <c r="BK337" s="66"/>
    </row>
    <row r="338" spans="1:63" x14ac:dyDescent="0.25">
      <c r="A338" s="66"/>
      <c r="B338" s="66"/>
      <c r="C338" s="66"/>
      <c r="D338" s="66"/>
      <c r="E338" s="66"/>
      <c r="F338" s="66"/>
      <c r="G338" s="66"/>
      <c r="H338" s="66"/>
      <c r="I338" s="66"/>
      <c r="J338" s="66"/>
      <c r="K338" s="66"/>
      <c r="L338" s="66"/>
      <c r="M338" s="66"/>
      <c r="N338" s="66"/>
      <c r="O338" s="66"/>
      <c r="P338" s="66"/>
      <c r="Q338" s="66"/>
      <c r="R338" s="66"/>
      <c r="S338" s="66"/>
      <c r="T338" s="66"/>
      <c r="U338" s="66"/>
      <c r="V338" s="66"/>
      <c r="W338" s="66"/>
      <c r="X338" s="66"/>
      <c r="Y338" s="66"/>
      <c r="Z338" s="66"/>
      <c r="AA338" s="66"/>
      <c r="AB338" s="66"/>
      <c r="AC338" s="66"/>
      <c r="AD338" s="66"/>
      <c r="AE338" s="66"/>
      <c r="AF338" s="66"/>
      <c r="AG338" s="66"/>
      <c r="AH338" s="66"/>
      <c r="AI338" s="66"/>
      <c r="AJ338" s="66"/>
      <c r="AK338" s="66"/>
      <c r="AL338" s="66"/>
      <c r="AM338" s="66"/>
      <c r="AN338" s="66"/>
      <c r="AO338" s="66"/>
      <c r="AP338" s="66"/>
      <c r="AQ338" s="66"/>
      <c r="AR338" s="66"/>
      <c r="AS338" s="66"/>
      <c r="AT338" s="66"/>
      <c r="AU338" s="66"/>
      <c r="AV338" s="66"/>
      <c r="AW338" s="66"/>
      <c r="AX338" s="66"/>
      <c r="AY338" s="66"/>
      <c r="AZ338" s="66"/>
      <c r="BA338" s="66"/>
      <c r="BB338" s="66"/>
      <c r="BC338" s="66"/>
      <c r="BD338" s="66"/>
      <c r="BE338" s="66"/>
      <c r="BF338" s="66"/>
      <c r="BG338" s="66"/>
      <c r="BH338" s="66"/>
      <c r="BI338" s="66"/>
      <c r="BJ338" s="66"/>
      <c r="BK338" s="66"/>
    </row>
    <row r="339" spans="1:63" x14ac:dyDescent="0.25">
      <c r="A339" s="66"/>
      <c r="B339" s="66"/>
      <c r="C339" s="66"/>
      <c r="D339" s="66"/>
      <c r="E339" s="66"/>
      <c r="F339" s="66"/>
      <c r="G339" s="66"/>
      <c r="H339" s="66"/>
      <c r="I339" s="66"/>
      <c r="J339" s="66"/>
      <c r="K339" s="66"/>
      <c r="L339" s="66"/>
      <c r="M339" s="66"/>
      <c r="N339" s="66"/>
      <c r="O339" s="66"/>
      <c r="P339" s="66"/>
      <c r="Q339" s="66"/>
      <c r="R339" s="66"/>
      <c r="S339" s="66"/>
      <c r="T339" s="66"/>
      <c r="U339" s="66"/>
      <c r="V339" s="66"/>
      <c r="W339" s="66"/>
      <c r="X339" s="66"/>
      <c r="Y339" s="66"/>
      <c r="Z339" s="66"/>
      <c r="AA339" s="66"/>
      <c r="AB339" s="66"/>
      <c r="AC339" s="66"/>
      <c r="AD339" s="66"/>
      <c r="AE339" s="66"/>
      <c r="AF339" s="66"/>
      <c r="AG339" s="66"/>
      <c r="AH339" s="66"/>
      <c r="AI339" s="66"/>
      <c r="AJ339" s="66"/>
      <c r="AK339" s="66"/>
      <c r="AL339" s="66"/>
      <c r="AM339" s="66"/>
      <c r="AN339" s="66"/>
      <c r="AO339" s="66"/>
      <c r="AP339" s="66"/>
      <c r="AQ339" s="66"/>
      <c r="AR339" s="66"/>
      <c r="AS339" s="66"/>
      <c r="AT339" s="66"/>
      <c r="AU339" s="66"/>
      <c r="AV339" s="66"/>
      <c r="AW339" s="66"/>
      <c r="AX339" s="66"/>
      <c r="AY339" s="66"/>
      <c r="AZ339" s="66"/>
      <c r="BA339" s="66"/>
      <c r="BB339" s="66"/>
      <c r="BC339" s="66"/>
      <c r="BD339" s="66"/>
      <c r="BE339" s="66"/>
      <c r="BF339" s="66"/>
      <c r="BG339" s="66"/>
      <c r="BH339" s="66"/>
      <c r="BI339" s="66"/>
      <c r="BJ339" s="66"/>
      <c r="BK339" s="66"/>
    </row>
    <row r="340" spans="1:63" x14ac:dyDescent="0.25">
      <c r="A340" s="66"/>
      <c r="B340" s="66"/>
      <c r="C340" s="66"/>
      <c r="D340" s="66"/>
      <c r="E340" s="66"/>
      <c r="F340" s="66"/>
      <c r="G340" s="66"/>
      <c r="H340" s="66"/>
      <c r="I340" s="66"/>
      <c r="J340" s="66"/>
      <c r="K340" s="66"/>
      <c r="L340" s="66"/>
      <c r="M340" s="66"/>
      <c r="N340" s="66"/>
      <c r="O340" s="66"/>
      <c r="P340" s="66"/>
      <c r="Q340" s="66"/>
      <c r="R340" s="66"/>
      <c r="S340" s="66"/>
      <c r="T340" s="66"/>
      <c r="U340" s="66"/>
      <c r="V340" s="66"/>
      <c r="W340" s="66"/>
      <c r="X340" s="66"/>
      <c r="Y340" s="66"/>
      <c r="Z340" s="66"/>
      <c r="AA340" s="66"/>
      <c r="AB340" s="66"/>
      <c r="AC340" s="66"/>
      <c r="AD340" s="66"/>
      <c r="AE340" s="66"/>
      <c r="AF340" s="66"/>
      <c r="AG340" s="66"/>
      <c r="AH340" s="66"/>
      <c r="AI340" s="66"/>
      <c r="AJ340" s="66"/>
      <c r="AK340" s="66"/>
      <c r="AL340" s="66"/>
      <c r="AM340" s="66"/>
      <c r="AN340" s="66"/>
      <c r="AO340" s="66"/>
      <c r="AP340" s="66"/>
      <c r="AQ340" s="66"/>
      <c r="AR340" s="66"/>
      <c r="AS340" s="66"/>
      <c r="AT340" s="66"/>
      <c r="AU340" s="66"/>
      <c r="AV340" s="66"/>
      <c r="AW340" s="66"/>
      <c r="AX340" s="66"/>
      <c r="AY340" s="66"/>
      <c r="AZ340" s="66"/>
      <c r="BA340" s="66"/>
      <c r="BB340" s="66"/>
      <c r="BC340" s="66"/>
      <c r="BD340" s="66"/>
      <c r="BE340" s="66"/>
      <c r="BF340" s="66"/>
      <c r="BG340" s="66"/>
      <c r="BH340" s="66"/>
      <c r="BI340" s="66"/>
      <c r="BJ340" s="66"/>
      <c r="BK340" s="66"/>
    </row>
    <row r="341" spans="1:63" x14ac:dyDescent="0.25">
      <c r="A341" s="66"/>
      <c r="B341" s="66"/>
      <c r="C341" s="66"/>
      <c r="D341" s="66"/>
      <c r="E341" s="66"/>
      <c r="F341" s="66"/>
      <c r="G341" s="66"/>
      <c r="H341" s="66"/>
      <c r="I341" s="66"/>
      <c r="J341" s="66"/>
      <c r="K341" s="66"/>
      <c r="L341" s="66"/>
      <c r="M341" s="66"/>
      <c r="N341" s="66"/>
      <c r="O341" s="66"/>
      <c r="P341" s="66"/>
      <c r="Q341" s="66"/>
      <c r="R341" s="66"/>
      <c r="S341" s="66"/>
      <c r="T341" s="66"/>
      <c r="U341" s="66"/>
      <c r="V341" s="66"/>
      <c r="W341" s="66"/>
      <c r="X341" s="66"/>
      <c r="Y341" s="66"/>
      <c r="Z341" s="66"/>
      <c r="AA341" s="66"/>
      <c r="AB341" s="66"/>
      <c r="AC341" s="66"/>
      <c r="AD341" s="66"/>
      <c r="AE341" s="66"/>
      <c r="AF341" s="66"/>
      <c r="AG341" s="66"/>
      <c r="AH341" s="66"/>
      <c r="AI341" s="66"/>
      <c r="AJ341" s="66"/>
      <c r="AK341" s="66"/>
      <c r="AL341" s="66"/>
      <c r="AM341" s="66"/>
      <c r="AN341" s="66"/>
      <c r="AO341" s="66"/>
      <c r="AP341" s="66"/>
      <c r="AQ341" s="66"/>
      <c r="AR341" s="66"/>
      <c r="AS341" s="66"/>
      <c r="AT341" s="66"/>
      <c r="AU341" s="66"/>
      <c r="AV341" s="66"/>
      <c r="AW341" s="66"/>
      <c r="AX341" s="66"/>
      <c r="AY341" s="66"/>
      <c r="AZ341" s="66"/>
      <c r="BA341" s="66"/>
      <c r="BB341" s="66"/>
      <c r="BC341" s="66"/>
      <c r="BD341" s="66"/>
      <c r="BE341" s="66"/>
      <c r="BF341" s="66"/>
      <c r="BG341" s="66"/>
      <c r="BH341" s="66"/>
      <c r="BI341" s="66"/>
      <c r="BJ341" s="66"/>
      <c r="BK341" s="66"/>
    </row>
    <row r="342" spans="1:63" x14ac:dyDescent="0.25">
      <c r="A342" s="66"/>
      <c r="B342" s="66"/>
      <c r="C342" s="66"/>
      <c r="D342" s="66"/>
      <c r="E342" s="66"/>
      <c r="F342" s="66"/>
      <c r="G342" s="66"/>
      <c r="H342" s="66"/>
      <c r="I342" s="66"/>
      <c r="J342" s="66"/>
      <c r="K342" s="66"/>
      <c r="L342" s="66"/>
      <c r="M342" s="66"/>
      <c r="N342" s="66"/>
      <c r="O342" s="66"/>
      <c r="P342" s="66"/>
      <c r="Q342" s="66"/>
      <c r="R342" s="66"/>
      <c r="S342" s="66"/>
      <c r="T342" s="66"/>
      <c r="U342" s="66"/>
      <c r="V342" s="66"/>
      <c r="W342" s="66"/>
      <c r="X342" s="66"/>
      <c r="Y342" s="66"/>
      <c r="Z342" s="66"/>
      <c r="AA342" s="66"/>
      <c r="AB342" s="66"/>
      <c r="AC342" s="66"/>
      <c r="AD342" s="66"/>
      <c r="AE342" s="66"/>
      <c r="AF342" s="66"/>
      <c r="AG342" s="66"/>
      <c r="AH342" s="66"/>
      <c r="AI342" s="66"/>
      <c r="AJ342" s="66"/>
      <c r="AK342" s="66"/>
      <c r="AL342" s="66"/>
      <c r="AM342" s="66"/>
      <c r="AN342" s="66"/>
      <c r="AO342" s="66"/>
      <c r="AP342" s="66"/>
      <c r="AQ342" s="66"/>
      <c r="AR342" s="66"/>
      <c r="AS342" s="66"/>
      <c r="AT342" s="66"/>
      <c r="AU342" s="66"/>
      <c r="AV342" s="66"/>
      <c r="AW342" s="66"/>
      <c r="AX342" s="66"/>
      <c r="AY342" s="66"/>
      <c r="AZ342" s="66"/>
      <c r="BA342" s="66"/>
      <c r="BB342" s="66"/>
      <c r="BC342" s="66"/>
      <c r="BD342" s="66"/>
      <c r="BE342" s="66"/>
      <c r="BF342" s="66"/>
      <c r="BG342" s="66"/>
      <c r="BH342" s="66"/>
      <c r="BI342" s="66"/>
      <c r="BJ342" s="66"/>
      <c r="BK342" s="66"/>
    </row>
    <row r="343" spans="1:63" x14ac:dyDescent="0.25">
      <c r="A343" s="66"/>
      <c r="B343" s="66"/>
      <c r="C343" s="66"/>
      <c r="D343" s="66"/>
      <c r="E343" s="66"/>
      <c r="F343" s="66"/>
      <c r="G343" s="66"/>
      <c r="H343" s="66"/>
      <c r="I343" s="66"/>
      <c r="J343" s="66"/>
      <c r="K343" s="66"/>
      <c r="L343" s="66"/>
      <c r="M343" s="66"/>
      <c r="N343" s="66"/>
      <c r="O343" s="66"/>
      <c r="P343" s="66"/>
      <c r="Q343" s="66"/>
      <c r="R343" s="66"/>
      <c r="S343" s="66"/>
      <c r="T343" s="66"/>
      <c r="U343" s="66"/>
      <c r="V343" s="66"/>
      <c r="W343" s="66"/>
      <c r="X343" s="66"/>
      <c r="Y343" s="66"/>
      <c r="Z343" s="66"/>
      <c r="AA343" s="66"/>
      <c r="AB343" s="66"/>
      <c r="AC343" s="66"/>
      <c r="AD343" s="66"/>
      <c r="AE343" s="66"/>
      <c r="AF343" s="66"/>
      <c r="AG343" s="66"/>
      <c r="AH343" s="66"/>
      <c r="AI343" s="66"/>
      <c r="AJ343" s="66"/>
      <c r="AK343" s="66"/>
      <c r="AL343" s="66"/>
      <c r="AM343" s="66"/>
      <c r="AN343" s="66"/>
      <c r="AO343" s="66"/>
      <c r="AP343" s="66"/>
      <c r="AQ343" s="66"/>
      <c r="AR343" s="66"/>
      <c r="AS343" s="66"/>
      <c r="AT343" s="66"/>
      <c r="AU343" s="66"/>
      <c r="AV343" s="66"/>
      <c r="AW343" s="66"/>
      <c r="AX343" s="66"/>
      <c r="AY343" s="66"/>
      <c r="AZ343" s="66"/>
      <c r="BA343" s="66"/>
      <c r="BB343" s="66"/>
      <c r="BC343" s="66"/>
      <c r="BD343" s="66"/>
      <c r="BE343" s="66"/>
      <c r="BF343" s="66"/>
      <c r="BG343" s="66"/>
      <c r="BH343" s="66"/>
      <c r="BI343" s="66"/>
      <c r="BJ343" s="66"/>
      <c r="BK343" s="66"/>
    </row>
    <row r="344" spans="1:63" x14ac:dyDescent="0.25">
      <c r="A344" s="66"/>
      <c r="B344" s="66"/>
      <c r="C344" s="66"/>
      <c r="D344" s="66"/>
      <c r="E344" s="66"/>
      <c r="F344" s="66"/>
      <c r="G344" s="66"/>
      <c r="H344" s="66"/>
      <c r="I344" s="66"/>
      <c r="J344" s="66"/>
      <c r="K344" s="66"/>
      <c r="L344" s="66"/>
      <c r="M344" s="66"/>
      <c r="N344" s="66"/>
      <c r="O344" s="66"/>
      <c r="P344" s="66"/>
      <c r="Q344" s="66"/>
      <c r="R344" s="66"/>
      <c r="S344" s="66"/>
      <c r="T344" s="66"/>
      <c r="U344" s="66"/>
      <c r="V344" s="66"/>
      <c r="W344" s="66"/>
      <c r="X344" s="66"/>
      <c r="Y344" s="66"/>
      <c r="Z344" s="66"/>
      <c r="AA344" s="66"/>
      <c r="AB344" s="66"/>
      <c r="AC344" s="66"/>
      <c r="AD344" s="66"/>
      <c r="AE344" s="66"/>
      <c r="AF344" s="66"/>
      <c r="AG344" s="66"/>
      <c r="AH344" s="66"/>
      <c r="AI344" s="66"/>
      <c r="AJ344" s="66"/>
      <c r="AK344" s="66"/>
      <c r="AL344" s="66"/>
      <c r="AM344" s="66"/>
      <c r="AN344" s="66"/>
      <c r="AO344" s="66"/>
      <c r="AP344" s="66"/>
      <c r="AQ344" s="66"/>
      <c r="AR344" s="66"/>
      <c r="AS344" s="66"/>
      <c r="AT344" s="66"/>
      <c r="AU344" s="66"/>
      <c r="AV344" s="66"/>
      <c r="AW344" s="66"/>
      <c r="AX344" s="66"/>
      <c r="AY344" s="66"/>
      <c r="AZ344" s="66"/>
      <c r="BA344" s="66"/>
      <c r="BB344" s="66"/>
      <c r="BC344" s="66"/>
      <c r="BD344" s="66"/>
      <c r="BE344" s="66"/>
      <c r="BF344" s="66"/>
      <c r="BG344" s="66"/>
      <c r="BH344" s="66"/>
      <c r="BI344" s="66"/>
      <c r="BJ344" s="66"/>
      <c r="BK344" s="66"/>
    </row>
    <row r="345" spans="1:63" x14ac:dyDescent="0.25">
      <c r="A345" s="66"/>
      <c r="B345" s="66"/>
      <c r="C345" s="66"/>
      <c r="D345" s="66"/>
      <c r="E345" s="66"/>
      <c r="F345" s="66"/>
      <c r="G345" s="66"/>
      <c r="H345" s="66"/>
      <c r="I345" s="66"/>
      <c r="J345" s="66"/>
      <c r="K345" s="66"/>
      <c r="L345" s="66"/>
      <c r="M345" s="66"/>
      <c r="N345" s="66"/>
      <c r="O345" s="66"/>
      <c r="P345" s="66"/>
      <c r="Q345" s="66"/>
      <c r="R345" s="66"/>
      <c r="S345" s="66"/>
      <c r="T345" s="66"/>
      <c r="U345" s="66"/>
      <c r="V345" s="66"/>
      <c r="W345" s="66"/>
      <c r="X345" s="66"/>
      <c r="Y345" s="66"/>
      <c r="Z345" s="66"/>
      <c r="AA345" s="66"/>
      <c r="AB345" s="66"/>
      <c r="AC345" s="66"/>
      <c r="AD345" s="66"/>
      <c r="AE345" s="66"/>
      <c r="AF345" s="66"/>
      <c r="AG345" s="66"/>
      <c r="AH345" s="66"/>
      <c r="AI345" s="66"/>
      <c r="AJ345" s="66"/>
      <c r="AK345" s="66"/>
      <c r="AL345" s="66"/>
      <c r="AM345" s="66"/>
      <c r="AN345" s="66"/>
      <c r="AO345" s="66"/>
      <c r="AP345" s="66"/>
      <c r="AQ345" s="66"/>
      <c r="AR345" s="66"/>
      <c r="AS345" s="66"/>
      <c r="AT345" s="66"/>
      <c r="AU345" s="66"/>
      <c r="AV345" s="66"/>
      <c r="AW345" s="66"/>
      <c r="AX345" s="66"/>
      <c r="AY345" s="66"/>
      <c r="AZ345" s="66"/>
      <c r="BA345" s="66"/>
      <c r="BB345" s="66"/>
      <c r="BC345" s="66"/>
      <c r="BD345" s="66"/>
      <c r="BE345" s="66"/>
      <c r="BF345" s="66"/>
      <c r="BG345" s="66"/>
      <c r="BH345" s="66"/>
      <c r="BI345" s="66"/>
      <c r="BJ345" s="66"/>
      <c r="BK345" s="66"/>
    </row>
    <row r="346" spans="1:63" x14ac:dyDescent="0.25">
      <c r="A346" s="66"/>
      <c r="B346" s="66"/>
      <c r="C346" s="66"/>
      <c r="D346" s="66"/>
      <c r="E346" s="66"/>
      <c r="F346" s="66"/>
      <c r="G346" s="66"/>
      <c r="H346" s="66"/>
      <c r="I346" s="66"/>
      <c r="J346" s="66"/>
      <c r="K346" s="66"/>
      <c r="L346" s="66"/>
      <c r="M346" s="66"/>
      <c r="N346" s="66"/>
      <c r="O346" s="66"/>
      <c r="P346" s="66"/>
      <c r="Q346" s="66"/>
      <c r="R346" s="66"/>
      <c r="S346" s="66"/>
      <c r="T346" s="66"/>
      <c r="U346" s="66"/>
      <c r="V346" s="66"/>
      <c r="W346" s="66"/>
      <c r="X346" s="66"/>
      <c r="Y346" s="66"/>
      <c r="Z346" s="66"/>
      <c r="AA346" s="66"/>
      <c r="AB346" s="66"/>
      <c r="AC346" s="66"/>
      <c r="AD346" s="66"/>
      <c r="AE346" s="66"/>
      <c r="AF346" s="66"/>
      <c r="AG346" s="66"/>
      <c r="AH346" s="66"/>
      <c r="AI346" s="66"/>
      <c r="AJ346" s="66"/>
      <c r="AK346" s="66"/>
      <c r="AL346" s="66"/>
      <c r="AM346" s="66"/>
      <c r="AN346" s="66"/>
      <c r="AO346" s="66"/>
      <c r="AP346" s="66"/>
      <c r="AQ346" s="66"/>
      <c r="AR346" s="66"/>
      <c r="AS346" s="66"/>
      <c r="AT346" s="66"/>
      <c r="AU346" s="66"/>
      <c r="AV346" s="66"/>
      <c r="AW346" s="66"/>
      <c r="AX346" s="66"/>
      <c r="AY346" s="66"/>
      <c r="AZ346" s="66"/>
      <c r="BA346" s="66"/>
      <c r="BB346" s="66"/>
      <c r="BC346" s="66"/>
      <c r="BD346" s="66"/>
      <c r="BE346" s="66"/>
      <c r="BF346" s="66"/>
      <c r="BG346" s="66"/>
      <c r="BH346" s="66"/>
      <c r="BI346" s="66"/>
      <c r="BJ346" s="66"/>
      <c r="BK346" s="66"/>
    </row>
    <row r="347" spans="1:63" x14ac:dyDescent="0.25">
      <c r="A347" s="66"/>
      <c r="B347" s="66"/>
      <c r="C347" s="66"/>
      <c r="D347" s="66"/>
      <c r="E347" s="66"/>
      <c r="F347" s="66"/>
      <c r="G347" s="66"/>
      <c r="H347" s="66"/>
      <c r="I347" s="66"/>
      <c r="J347" s="66"/>
      <c r="K347" s="66"/>
      <c r="L347" s="66"/>
      <c r="M347" s="66"/>
      <c r="N347" s="66"/>
      <c r="O347" s="66"/>
      <c r="P347" s="66"/>
      <c r="Q347" s="66"/>
      <c r="R347" s="66"/>
      <c r="S347" s="66"/>
      <c r="T347" s="66"/>
      <c r="U347" s="66"/>
      <c r="V347" s="66"/>
      <c r="W347" s="66"/>
      <c r="X347" s="66"/>
      <c r="Y347" s="66"/>
      <c r="Z347" s="66"/>
      <c r="AA347" s="66"/>
      <c r="AB347" s="66"/>
      <c r="AC347" s="66"/>
      <c r="AD347" s="66"/>
      <c r="AE347" s="66"/>
      <c r="AF347" s="66"/>
      <c r="AG347" s="66"/>
      <c r="AH347" s="66"/>
      <c r="AI347" s="66"/>
      <c r="AJ347" s="66"/>
      <c r="AK347" s="66"/>
      <c r="AL347" s="66"/>
      <c r="AM347" s="66"/>
      <c r="AN347" s="66"/>
      <c r="AO347" s="66"/>
      <c r="AP347" s="66"/>
      <c r="AQ347" s="66"/>
      <c r="AR347" s="66"/>
      <c r="AS347" s="66"/>
      <c r="AT347" s="66"/>
      <c r="AU347" s="66"/>
      <c r="AV347" s="66"/>
      <c r="AW347" s="66"/>
      <c r="AX347" s="66"/>
      <c r="AY347" s="66"/>
      <c r="AZ347" s="66"/>
      <c r="BA347" s="66"/>
      <c r="BB347" s="66"/>
      <c r="BC347" s="66"/>
      <c r="BD347" s="66"/>
      <c r="BE347" s="66"/>
      <c r="BF347" s="66"/>
      <c r="BG347" s="66"/>
      <c r="BH347" s="66"/>
      <c r="BI347" s="66"/>
      <c r="BJ347" s="66"/>
      <c r="BK347" s="66"/>
    </row>
    <row r="348" spans="1:63" x14ac:dyDescent="0.25">
      <c r="A348" s="66"/>
      <c r="B348" s="66"/>
      <c r="C348" s="66"/>
      <c r="D348" s="66"/>
      <c r="E348" s="66"/>
      <c r="F348" s="66"/>
      <c r="G348" s="66"/>
      <c r="H348" s="66"/>
      <c r="I348" s="66"/>
      <c r="J348" s="66"/>
      <c r="K348" s="66"/>
      <c r="L348" s="66"/>
      <c r="M348" s="66"/>
      <c r="N348" s="66"/>
      <c r="O348" s="66"/>
      <c r="P348" s="66"/>
      <c r="Q348" s="66"/>
      <c r="R348" s="66"/>
      <c r="S348" s="66"/>
      <c r="T348" s="66"/>
      <c r="U348" s="66"/>
      <c r="V348" s="66"/>
      <c r="W348" s="66"/>
      <c r="X348" s="66"/>
      <c r="Y348" s="66"/>
      <c r="Z348" s="66"/>
      <c r="AA348" s="66"/>
      <c r="AB348" s="66"/>
      <c r="AC348" s="66"/>
      <c r="AD348" s="66"/>
      <c r="AE348" s="66"/>
      <c r="AF348" s="66"/>
      <c r="AG348" s="66"/>
      <c r="AH348" s="66"/>
      <c r="AI348" s="66"/>
      <c r="AJ348" s="66"/>
      <c r="AK348" s="66"/>
      <c r="AL348" s="66"/>
      <c r="AM348" s="66"/>
      <c r="AN348" s="66"/>
      <c r="AO348" s="66"/>
      <c r="AP348" s="66"/>
      <c r="AQ348" s="66"/>
      <c r="AR348" s="66"/>
      <c r="AS348" s="66"/>
      <c r="AT348" s="66"/>
      <c r="AU348" s="66"/>
      <c r="AV348" s="66"/>
      <c r="AW348" s="66"/>
      <c r="AX348" s="66"/>
      <c r="AY348" s="66"/>
      <c r="AZ348" s="66"/>
      <c r="BA348" s="66"/>
      <c r="BB348" s="66"/>
      <c r="BC348" s="66"/>
      <c r="BD348" s="66"/>
      <c r="BE348" s="66"/>
      <c r="BF348" s="66"/>
      <c r="BG348" s="66"/>
      <c r="BH348" s="66"/>
      <c r="BI348" s="66"/>
      <c r="BJ348" s="66"/>
      <c r="BK348" s="66"/>
    </row>
    <row r="349" spans="1:63" x14ac:dyDescent="0.25">
      <c r="A349" s="66"/>
      <c r="B349" s="66"/>
      <c r="C349" s="66"/>
      <c r="D349" s="66"/>
      <c r="E349" s="66"/>
      <c r="F349" s="66"/>
      <c r="G349" s="66"/>
      <c r="H349" s="66"/>
      <c r="I349" s="66"/>
      <c r="J349" s="66"/>
      <c r="K349" s="66"/>
      <c r="L349" s="66"/>
      <c r="M349" s="66"/>
      <c r="N349" s="66"/>
      <c r="O349" s="66"/>
      <c r="P349" s="66"/>
      <c r="Q349" s="66"/>
      <c r="R349" s="66"/>
      <c r="S349" s="66"/>
      <c r="T349" s="66"/>
      <c r="U349" s="66"/>
      <c r="V349" s="66"/>
      <c r="W349" s="66"/>
      <c r="X349" s="66"/>
      <c r="Y349" s="66"/>
      <c r="Z349" s="66"/>
      <c r="AA349" s="66"/>
      <c r="AB349" s="66"/>
      <c r="AC349" s="66"/>
      <c r="AD349" s="66"/>
      <c r="AE349" s="66"/>
      <c r="AF349" s="66"/>
      <c r="AG349" s="66"/>
      <c r="AH349" s="66"/>
      <c r="AI349" s="66"/>
      <c r="AJ349" s="66"/>
      <c r="AK349" s="66"/>
      <c r="AL349" s="66"/>
      <c r="AM349" s="66"/>
      <c r="AN349" s="66"/>
      <c r="AO349" s="66"/>
      <c r="AP349" s="66"/>
      <c r="AQ349" s="66"/>
      <c r="AR349" s="66"/>
      <c r="AS349" s="66"/>
      <c r="AT349" s="66"/>
      <c r="AU349" s="66"/>
      <c r="AV349" s="66"/>
      <c r="AW349" s="66"/>
      <c r="AX349" s="66"/>
      <c r="AY349" s="66"/>
      <c r="AZ349" s="66"/>
      <c r="BA349" s="66"/>
      <c r="BB349" s="66"/>
      <c r="BC349" s="66"/>
      <c r="BD349" s="66"/>
      <c r="BE349" s="66"/>
      <c r="BF349" s="66"/>
      <c r="BG349" s="66"/>
      <c r="BH349" s="66"/>
      <c r="BI349" s="66"/>
      <c r="BJ349" s="66"/>
      <c r="BK349" s="66"/>
    </row>
    <row r="350" spans="1:63" x14ac:dyDescent="0.25">
      <c r="A350" s="66"/>
      <c r="B350" s="66"/>
      <c r="C350" s="66"/>
      <c r="D350" s="66"/>
      <c r="E350" s="66"/>
      <c r="F350" s="66"/>
      <c r="G350" s="66"/>
      <c r="H350" s="66"/>
      <c r="I350" s="66"/>
      <c r="J350" s="66"/>
      <c r="K350" s="66"/>
      <c r="L350" s="66"/>
      <c r="M350" s="66"/>
      <c r="N350" s="66"/>
      <c r="O350" s="66"/>
      <c r="P350" s="66"/>
      <c r="Q350" s="66"/>
      <c r="R350" s="66"/>
      <c r="S350" s="66"/>
      <c r="T350" s="66"/>
      <c r="U350" s="66"/>
      <c r="V350" s="66"/>
      <c r="W350" s="66"/>
      <c r="X350" s="66"/>
      <c r="Y350" s="66"/>
      <c r="Z350" s="66"/>
      <c r="AA350" s="66"/>
      <c r="AB350" s="66"/>
      <c r="AC350" s="66"/>
      <c r="AD350" s="66"/>
      <c r="AE350" s="66"/>
      <c r="AF350" s="66"/>
      <c r="AG350" s="66"/>
      <c r="AH350" s="66"/>
      <c r="AI350" s="66"/>
      <c r="AJ350" s="66"/>
      <c r="AK350" s="66"/>
      <c r="AL350" s="66"/>
      <c r="AM350" s="66"/>
      <c r="AN350" s="66"/>
      <c r="AO350" s="66"/>
      <c r="AP350" s="66"/>
      <c r="AQ350" s="66"/>
      <c r="AR350" s="66"/>
      <c r="AS350" s="66"/>
      <c r="AT350" s="66"/>
      <c r="AU350" s="66"/>
      <c r="AV350" s="66"/>
      <c r="AW350" s="66"/>
      <c r="AX350" s="66"/>
      <c r="AY350" s="66"/>
      <c r="AZ350" s="66"/>
      <c r="BA350" s="66"/>
      <c r="BB350" s="66"/>
      <c r="BC350" s="66"/>
      <c r="BD350" s="66"/>
      <c r="BE350" s="66"/>
      <c r="BF350" s="66"/>
      <c r="BG350" s="66"/>
      <c r="BH350" s="66"/>
      <c r="BI350" s="66"/>
      <c r="BJ350" s="66"/>
      <c r="BK350" s="66"/>
    </row>
    <row r="351" spans="1:63" x14ac:dyDescent="0.25">
      <c r="A351" s="66"/>
      <c r="B351" s="66"/>
      <c r="C351" s="66"/>
      <c r="D351" s="66"/>
      <c r="E351" s="66"/>
      <c r="F351" s="66"/>
      <c r="G351" s="66"/>
      <c r="H351" s="66"/>
      <c r="I351" s="66"/>
      <c r="J351" s="66"/>
      <c r="K351" s="66"/>
      <c r="L351" s="66"/>
      <c r="M351" s="66"/>
      <c r="N351" s="66"/>
      <c r="O351" s="66"/>
      <c r="P351" s="66"/>
      <c r="Q351" s="66"/>
      <c r="R351" s="66"/>
      <c r="S351" s="66"/>
      <c r="T351" s="66"/>
      <c r="U351" s="66"/>
      <c r="V351" s="66"/>
      <c r="W351" s="66"/>
      <c r="X351" s="66"/>
      <c r="Y351" s="66"/>
      <c r="Z351" s="66"/>
      <c r="AA351" s="66"/>
      <c r="AB351" s="66"/>
      <c r="AC351" s="66"/>
      <c r="AD351" s="66"/>
      <c r="AE351" s="66"/>
      <c r="AF351" s="66"/>
      <c r="AG351" s="66"/>
      <c r="AH351" s="66"/>
      <c r="AI351" s="66"/>
      <c r="AJ351" s="66"/>
      <c r="AK351" s="66"/>
      <c r="AL351" s="66"/>
      <c r="AM351" s="66"/>
      <c r="AN351" s="66"/>
      <c r="AO351" s="66"/>
      <c r="AP351" s="66"/>
      <c r="AQ351" s="66"/>
      <c r="AR351" s="66"/>
      <c r="AS351" s="66"/>
      <c r="AT351" s="66"/>
      <c r="AU351" s="66"/>
      <c r="AV351" s="66"/>
      <c r="AW351" s="66"/>
      <c r="AX351" s="66"/>
      <c r="AY351" s="66"/>
      <c r="AZ351" s="66"/>
      <c r="BA351" s="66"/>
      <c r="BB351" s="66"/>
      <c r="BC351" s="66"/>
      <c r="BD351" s="66"/>
      <c r="BE351" s="66"/>
      <c r="BF351" s="66"/>
      <c r="BG351" s="66"/>
      <c r="BH351" s="66"/>
      <c r="BI351" s="66"/>
      <c r="BJ351" s="66"/>
      <c r="BK351" s="66"/>
    </row>
    <row r="352" spans="1:63" x14ac:dyDescent="0.25">
      <c r="A352" s="66"/>
      <c r="B352" s="66"/>
      <c r="C352" s="66"/>
      <c r="D352" s="66"/>
      <c r="E352" s="66"/>
      <c r="F352" s="66"/>
      <c r="G352" s="66"/>
      <c r="H352" s="66"/>
      <c r="I352" s="66"/>
      <c r="J352" s="66"/>
      <c r="K352" s="66"/>
      <c r="L352" s="66"/>
      <c r="M352" s="66"/>
      <c r="N352" s="66"/>
      <c r="O352" s="66"/>
      <c r="P352" s="66"/>
      <c r="Q352" s="66"/>
      <c r="R352" s="66"/>
      <c r="S352" s="66"/>
      <c r="T352" s="66"/>
      <c r="U352" s="66"/>
      <c r="V352" s="66"/>
      <c r="W352" s="66"/>
      <c r="X352" s="66"/>
      <c r="Y352" s="66"/>
      <c r="Z352" s="66"/>
      <c r="AA352" s="66"/>
      <c r="AB352" s="66"/>
      <c r="AC352" s="66"/>
      <c r="AD352" s="66"/>
      <c r="AE352" s="66"/>
      <c r="AF352" s="66"/>
      <c r="AG352" s="66"/>
      <c r="AH352" s="66"/>
      <c r="AI352" s="66"/>
      <c r="AJ352" s="66"/>
      <c r="AK352" s="66"/>
      <c r="AL352" s="66"/>
      <c r="AM352" s="66"/>
      <c r="AN352" s="66"/>
      <c r="AO352" s="66"/>
      <c r="AP352" s="66"/>
      <c r="AQ352" s="66"/>
      <c r="AR352" s="66"/>
      <c r="AS352" s="66"/>
      <c r="AT352" s="66"/>
      <c r="AU352" s="66"/>
      <c r="AV352" s="66"/>
      <c r="AW352" s="66"/>
      <c r="AX352" s="66"/>
      <c r="AY352" s="66"/>
      <c r="AZ352" s="66"/>
      <c r="BA352" s="66"/>
      <c r="BB352" s="66"/>
      <c r="BC352" s="66"/>
      <c r="BD352" s="66"/>
      <c r="BE352" s="66"/>
      <c r="BF352" s="66"/>
      <c r="BG352" s="66"/>
      <c r="BH352" s="66"/>
      <c r="BI352" s="66"/>
      <c r="BJ352" s="66"/>
      <c r="BK352" s="66"/>
    </row>
    <row r="353" spans="1:63" x14ac:dyDescent="0.25">
      <c r="A353" s="66"/>
      <c r="B353" s="66"/>
      <c r="C353" s="66"/>
      <c r="D353" s="66"/>
      <c r="E353" s="66"/>
      <c r="F353" s="66"/>
      <c r="G353" s="66"/>
      <c r="H353" s="66"/>
      <c r="I353" s="66"/>
      <c r="J353" s="66"/>
      <c r="K353" s="66"/>
      <c r="L353" s="66"/>
      <c r="M353" s="66"/>
      <c r="N353" s="66"/>
      <c r="O353" s="66"/>
      <c r="P353" s="66"/>
      <c r="Q353" s="66"/>
      <c r="R353" s="66"/>
      <c r="S353" s="66"/>
      <c r="T353" s="66"/>
      <c r="U353" s="66"/>
      <c r="V353" s="66"/>
      <c r="W353" s="66"/>
      <c r="X353" s="66"/>
      <c r="Y353" s="66"/>
      <c r="Z353" s="66"/>
      <c r="AA353" s="66"/>
      <c r="AB353" s="66"/>
      <c r="AC353" s="66"/>
      <c r="AD353" s="66"/>
      <c r="AE353" s="66"/>
      <c r="AF353" s="66"/>
      <c r="AG353" s="66"/>
      <c r="AH353" s="66"/>
      <c r="AI353" s="66"/>
      <c r="AJ353" s="66"/>
      <c r="AK353" s="66"/>
      <c r="AL353" s="66"/>
      <c r="AM353" s="66"/>
      <c r="AN353" s="66"/>
      <c r="AO353" s="66"/>
      <c r="AP353" s="66"/>
      <c r="AQ353" s="66"/>
      <c r="AR353" s="66"/>
      <c r="AS353" s="66"/>
      <c r="AT353" s="66"/>
      <c r="AU353" s="66"/>
      <c r="AV353" s="66"/>
      <c r="AW353" s="66"/>
      <c r="AX353" s="66"/>
      <c r="AY353" s="66"/>
      <c r="AZ353" s="66"/>
      <c r="BA353" s="66"/>
      <c r="BB353" s="66"/>
      <c r="BC353" s="66"/>
      <c r="BD353" s="66"/>
      <c r="BE353" s="66"/>
      <c r="BF353" s="66"/>
      <c r="BG353" s="66"/>
      <c r="BH353" s="66"/>
      <c r="BI353" s="66"/>
      <c r="BJ353" s="66"/>
      <c r="BK353" s="66"/>
    </row>
    <row r="354" spans="1:63" x14ac:dyDescent="0.25">
      <c r="A354" s="66"/>
      <c r="B354" s="66"/>
      <c r="C354" s="66"/>
      <c r="D354" s="66"/>
      <c r="E354" s="66"/>
      <c r="F354" s="66"/>
      <c r="G354" s="66"/>
      <c r="H354" s="66"/>
      <c r="I354" s="66"/>
      <c r="J354" s="66"/>
      <c r="K354" s="66"/>
      <c r="L354" s="66"/>
      <c r="M354" s="66"/>
      <c r="N354" s="66"/>
      <c r="O354" s="66"/>
      <c r="P354" s="66"/>
      <c r="Q354" s="66"/>
      <c r="R354" s="66"/>
      <c r="S354" s="66"/>
      <c r="T354" s="66"/>
      <c r="U354" s="66"/>
      <c r="V354" s="66"/>
      <c r="W354" s="66"/>
      <c r="X354" s="66"/>
      <c r="Y354" s="66"/>
      <c r="Z354" s="66"/>
      <c r="AA354" s="66"/>
      <c r="AB354" s="66"/>
      <c r="AC354" s="66"/>
      <c r="AD354" s="66"/>
      <c r="AE354" s="66"/>
      <c r="AF354" s="66"/>
      <c r="AG354" s="66"/>
      <c r="AH354" s="66"/>
      <c r="AI354" s="66"/>
      <c r="AJ354" s="66"/>
      <c r="AK354" s="66"/>
      <c r="AL354" s="66"/>
      <c r="AM354" s="66"/>
      <c r="AN354" s="66"/>
      <c r="AO354" s="66"/>
      <c r="AP354" s="66"/>
      <c r="AQ354" s="66"/>
      <c r="AR354" s="66"/>
      <c r="AS354" s="66"/>
      <c r="AT354" s="66"/>
      <c r="AU354" s="66"/>
      <c r="AV354" s="66"/>
      <c r="AW354" s="66"/>
      <c r="AX354" s="66"/>
      <c r="AY354" s="66"/>
      <c r="AZ354" s="66"/>
      <c r="BA354" s="66"/>
      <c r="BB354" s="66"/>
      <c r="BC354" s="66"/>
      <c r="BD354" s="66"/>
      <c r="BE354" s="66"/>
      <c r="BF354" s="66"/>
      <c r="BG354" s="66"/>
      <c r="BH354" s="66"/>
      <c r="BI354" s="66"/>
      <c r="BJ354" s="66"/>
      <c r="BK354" s="66"/>
    </row>
    <row r="355" spans="1:63" x14ac:dyDescent="0.25">
      <c r="A355" s="66"/>
      <c r="B355" s="66"/>
      <c r="C355" s="66"/>
      <c r="D355" s="66"/>
      <c r="E355" s="66"/>
      <c r="F355" s="66"/>
      <c r="G355" s="66"/>
      <c r="H355" s="66"/>
      <c r="I355" s="66"/>
      <c r="J355" s="66"/>
      <c r="K355" s="66"/>
      <c r="L355" s="66"/>
      <c r="M355" s="66"/>
      <c r="N355" s="66"/>
      <c r="O355" s="66"/>
      <c r="P355" s="66"/>
      <c r="Q355" s="66"/>
      <c r="R355" s="66"/>
      <c r="S355" s="66"/>
      <c r="T355" s="66"/>
      <c r="U355" s="66"/>
      <c r="V355" s="66"/>
      <c r="W355" s="66"/>
      <c r="X355" s="66"/>
      <c r="Y355" s="66"/>
      <c r="Z355" s="66"/>
      <c r="AA355" s="66"/>
      <c r="AB355" s="66"/>
      <c r="AC355" s="66"/>
      <c r="AD355" s="66"/>
      <c r="AE355" s="66"/>
      <c r="AF355" s="66"/>
      <c r="AG355" s="66"/>
      <c r="AH355" s="66"/>
      <c r="AI355" s="66"/>
      <c r="AJ355" s="66"/>
      <c r="AK355" s="66"/>
      <c r="AL355" s="66"/>
      <c r="AM355" s="66"/>
      <c r="AN355" s="66"/>
      <c r="AO355" s="66"/>
      <c r="AP355" s="66"/>
      <c r="AQ355" s="66"/>
      <c r="AR355" s="66"/>
      <c r="AS355" s="66"/>
      <c r="AT355" s="66"/>
      <c r="AU355" s="66"/>
      <c r="AV355" s="66"/>
      <c r="AW355" s="66"/>
      <c r="AX355" s="66"/>
      <c r="AY355" s="66"/>
      <c r="AZ355" s="66"/>
      <c r="BA355" s="66"/>
      <c r="BB355" s="66"/>
      <c r="BC355" s="66"/>
      <c r="BD355" s="66"/>
      <c r="BE355" s="66"/>
      <c r="BF355" s="66"/>
      <c r="BG355" s="66"/>
      <c r="BH355" s="66"/>
      <c r="BI355" s="66"/>
      <c r="BJ355" s="66"/>
      <c r="BK355" s="66"/>
    </row>
    <row r="356" spans="1:63" x14ac:dyDescent="0.25">
      <c r="A356" s="66"/>
      <c r="B356" s="66"/>
      <c r="C356" s="66"/>
      <c r="D356" s="66"/>
      <c r="E356" s="66"/>
      <c r="F356" s="66"/>
      <c r="G356" s="66"/>
      <c r="H356" s="66"/>
      <c r="I356" s="66"/>
      <c r="J356" s="66"/>
      <c r="K356" s="66"/>
      <c r="L356" s="66"/>
      <c r="M356" s="66"/>
      <c r="N356" s="66"/>
      <c r="O356" s="66"/>
      <c r="P356" s="66"/>
      <c r="Q356" s="66"/>
      <c r="R356" s="66"/>
      <c r="S356" s="66"/>
      <c r="T356" s="66"/>
      <c r="U356" s="66"/>
      <c r="V356" s="66"/>
      <c r="W356" s="66"/>
      <c r="X356" s="66"/>
      <c r="Y356" s="66"/>
      <c r="Z356" s="66"/>
      <c r="AA356" s="66"/>
      <c r="AB356" s="66"/>
      <c r="AC356" s="66"/>
      <c r="AD356" s="66"/>
      <c r="AE356" s="66"/>
      <c r="AF356" s="66"/>
      <c r="AG356" s="66"/>
      <c r="AH356" s="66"/>
      <c r="AI356" s="66"/>
      <c r="AJ356" s="66"/>
      <c r="AK356" s="66"/>
      <c r="AL356" s="66"/>
      <c r="AM356" s="66"/>
      <c r="AN356" s="66"/>
      <c r="AO356" s="66"/>
      <c r="AP356" s="66"/>
      <c r="AQ356" s="66"/>
      <c r="AR356" s="66"/>
      <c r="AS356" s="66"/>
      <c r="AT356" s="66"/>
      <c r="AU356" s="66"/>
      <c r="AV356" s="66"/>
      <c r="AW356" s="66"/>
      <c r="AX356" s="66"/>
      <c r="AY356" s="66"/>
      <c r="AZ356" s="66"/>
      <c r="BA356" s="66"/>
      <c r="BB356" s="66"/>
      <c r="BC356" s="66"/>
      <c r="BD356" s="66"/>
      <c r="BE356" s="66"/>
      <c r="BF356" s="66"/>
      <c r="BG356" s="66"/>
      <c r="BH356" s="66"/>
      <c r="BI356" s="66"/>
      <c r="BJ356" s="66"/>
      <c r="BK356" s="66"/>
    </row>
    <row r="357" spans="1:63" x14ac:dyDescent="0.25">
      <c r="A357" s="66"/>
      <c r="B357" s="66"/>
      <c r="C357" s="66"/>
      <c r="D357" s="66"/>
      <c r="E357" s="66"/>
      <c r="F357" s="66"/>
      <c r="G357" s="66"/>
      <c r="H357" s="66"/>
      <c r="I357" s="66"/>
      <c r="J357" s="66"/>
      <c r="K357" s="66"/>
      <c r="L357" s="66"/>
      <c r="M357" s="66"/>
      <c r="N357" s="66"/>
      <c r="O357" s="66"/>
      <c r="P357" s="66"/>
      <c r="Q357" s="66"/>
      <c r="R357" s="66"/>
      <c r="S357" s="66"/>
      <c r="T357" s="66"/>
      <c r="U357" s="66"/>
      <c r="V357" s="66"/>
      <c r="W357" s="66"/>
      <c r="X357" s="66"/>
      <c r="Y357" s="66"/>
      <c r="Z357" s="66"/>
      <c r="AA357" s="66"/>
      <c r="AB357" s="66"/>
      <c r="AC357" s="66"/>
      <c r="AD357" s="66"/>
      <c r="AE357" s="66"/>
      <c r="AF357" s="66"/>
      <c r="AG357" s="66"/>
      <c r="AH357" s="66"/>
      <c r="AI357" s="66"/>
      <c r="AJ357" s="66"/>
      <c r="AK357" s="66"/>
      <c r="AL357" s="66"/>
      <c r="AM357" s="66"/>
      <c r="AN357" s="66"/>
      <c r="AO357" s="66"/>
      <c r="AP357" s="66"/>
      <c r="AQ357" s="66"/>
      <c r="AR357" s="66"/>
      <c r="AS357" s="66"/>
      <c r="AT357" s="66"/>
      <c r="AU357" s="66"/>
      <c r="AV357" s="66"/>
      <c r="AW357" s="66"/>
      <c r="AX357" s="66"/>
      <c r="AY357" s="66"/>
      <c r="AZ357" s="66"/>
      <c r="BA357" s="66"/>
      <c r="BB357" s="66"/>
      <c r="BC357" s="66"/>
      <c r="BD357" s="66"/>
      <c r="BE357" s="66"/>
      <c r="BF357" s="66"/>
      <c r="BG357" s="66"/>
      <c r="BH357" s="66"/>
      <c r="BI357" s="66"/>
      <c r="BJ357" s="66"/>
      <c r="BK357" s="66"/>
    </row>
    <row r="358" spans="1:63" x14ac:dyDescent="0.25">
      <c r="A358" s="66"/>
      <c r="B358" s="66"/>
      <c r="C358" s="66"/>
      <c r="D358" s="66"/>
      <c r="E358" s="66"/>
      <c r="F358" s="66"/>
      <c r="G358" s="66"/>
      <c r="H358" s="66"/>
      <c r="I358" s="66"/>
      <c r="J358" s="66"/>
      <c r="K358" s="66"/>
      <c r="L358" s="66"/>
      <c r="M358" s="66"/>
      <c r="N358" s="66"/>
      <c r="O358" s="66"/>
      <c r="P358" s="66"/>
      <c r="Q358" s="66"/>
      <c r="R358" s="66"/>
      <c r="S358" s="66"/>
      <c r="T358" s="66"/>
      <c r="U358" s="66"/>
      <c r="V358" s="66"/>
      <c r="W358" s="66"/>
      <c r="X358" s="66"/>
      <c r="Y358" s="66"/>
      <c r="Z358" s="66"/>
      <c r="AA358" s="66"/>
      <c r="AB358" s="66"/>
      <c r="AC358" s="66"/>
      <c r="AD358" s="66"/>
      <c r="AE358" s="66"/>
      <c r="AF358" s="66"/>
      <c r="AG358" s="66"/>
      <c r="AH358" s="66"/>
      <c r="AI358" s="66"/>
      <c r="AJ358" s="66"/>
      <c r="AK358" s="66"/>
      <c r="AL358" s="66"/>
      <c r="AM358" s="66"/>
      <c r="AN358" s="66"/>
      <c r="AO358" s="66"/>
      <c r="AP358" s="66"/>
      <c r="AQ358" s="66"/>
      <c r="AR358" s="66"/>
      <c r="AS358" s="66"/>
      <c r="AT358" s="66"/>
      <c r="AU358" s="66"/>
      <c r="AV358" s="66"/>
      <c r="AW358" s="66"/>
      <c r="AX358" s="66"/>
      <c r="AY358" s="66"/>
      <c r="AZ358" s="66"/>
      <c r="BA358" s="66"/>
      <c r="BB358" s="66"/>
      <c r="BC358" s="66"/>
      <c r="BD358" s="66"/>
      <c r="BE358" s="66"/>
      <c r="BF358" s="66"/>
      <c r="BG358" s="66"/>
      <c r="BH358" s="66"/>
      <c r="BI358" s="66"/>
      <c r="BJ358" s="66"/>
      <c r="BK358" s="66"/>
    </row>
    <row r="359" spans="1:63" x14ac:dyDescent="0.25">
      <c r="A359" s="66"/>
      <c r="B359" s="66"/>
      <c r="C359" s="66"/>
      <c r="D359" s="66"/>
      <c r="E359" s="66"/>
      <c r="F359" s="66"/>
      <c r="G359" s="66"/>
      <c r="H359" s="66"/>
      <c r="I359" s="66"/>
      <c r="J359" s="66"/>
      <c r="K359" s="66"/>
      <c r="L359" s="66"/>
      <c r="M359" s="66"/>
      <c r="N359" s="66"/>
      <c r="O359" s="66"/>
      <c r="P359" s="66"/>
      <c r="Q359" s="66"/>
      <c r="R359" s="66"/>
      <c r="S359" s="66"/>
      <c r="T359" s="66"/>
      <c r="U359" s="66"/>
      <c r="V359" s="66"/>
      <c r="W359" s="66"/>
      <c r="X359" s="66"/>
      <c r="Y359" s="66"/>
      <c r="Z359" s="66"/>
      <c r="AA359" s="66"/>
      <c r="AB359" s="66"/>
      <c r="AC359" s="66"/>
      <c r="AD359" s="66"/>
      <c r="AE359" s="66"/>
      <c r="AF359" s="66"/>
      <c r="AG359" s="66"/>
      <c r="AH359" s="66"/>
      <c r="AI359" s="66"/>
      <c r="AJ359" s="66"/>
      <c r="AK359" s="66"/>
      <c r="AL359" s="66"/>
      <c r="AM359" s="66"/>
      <c r="AN359" s="66"/>
      <c r="AO359" s="66"/>
      <c r="AP359" s="66"/>
      <c r="AQ359" s="66"/>
      <c r="AR359" s="66"/>
      <c r="AS359" s="66"/>
      <c r="AT359" s="66"/>
      <c r="AU359" s="66"/>
      <c r="AV359" s="66"/>
      <c r="AW359" s="66"/>
      <c r="AX359" s="66"/>
      <c r="AY359" s="66"/>
      <c r="AZ359" s="66"/>
      <c r="BA359" s="66"/>
      <c r="BB359" s="66"/>
      <c r="BC359" s="66"/>
      <c r="BD359" s="66"/>
      <c r="BE359" s="66"/>
      <c r="BF359" s="66"/>
      <c r="BG359" s="66"/>
      <c r="BH359" s="66"/>
      <c r="BI359" s="66"/>
      <c r="BJ359" s="66"/>
      <c r="BK359" s="66"/>
    </row>
    <row r="360" spans="1:63" x14ac:dyDescent="0.25">
      <c r="A360" s="66"/>
      <c r="B360" s="66"/>
      <c r="C360" s="66"/>
      <c r="D360" s="66"/>
      <c r="E360" s="66"/>
      <c r="F360" s="66"/>
      <c r="G360" s="66"/>
      <c r="H360" s="66"/>
      <c r="I360" s="66"/>
      <c r="J360" s="66"/>
      <c r="K360" s="66"/>
      <c r="L360" s="66"/>
      <c r="M360" s="66"/>
      <c r="N360" s="66"/>
      <c r="O360" s="66"/>
      <c r="P360" s="66"/>
      <c r="Q360" s="66"/>
      <c r="R360" s="66"/>
      <c r="S360" s="66"/>
      <c r="T360" s="66"/>
      <c r="U360" s="66"/>
      <c r="V360" s="66"/>
      <c r="W360" s="66"/>
      <c r="X360" s="66"/>
      <c r="Y360" s="66"/>
      <c r="Z360" s="66"/>
      <c r="AA360" s="66"/>
      <c r="AB360" s="66"/>
      <c r="AC360" s="66"/>
      <c r="AD360" s="66"/>
      <c r="AE360" s="66"/>
      <c r="AF360" s="66"/>
      <c r="AG360" s="66"/>
      <c r="AH360" s="66"/>
      <c r="AI360" s="66"/>
      <c r="AJ360" s="66"/>
      <c r="AK360" s="66"/>
      <c r="AL360" s="66"/>
      <c r="AM360" s="66"/>
      <c r="AN360" s="66"/>
      <c r="AO360" s="66"/>
      <c r="AP360" s="66"/>
      <c r="AQ360" s="66"/>
      <c r="AR360" s="66"/>
      <c r="AS360" s="66"/>
      <c r="AT360" s="66"/>
      <c r="AU360" s="66"/>
      <c r="AV360" s="66"/>
      <c r="AW360" s="66"/>
      <c r="AX360" s="66"/>
      <c r="AY360" s="66"/>
      <c r="AZ360" s="66"/>
      <c r="BA360" s="66"/>
      <c r="BB360" s="66"/>
      <c r="BC360" s="66"/>
      <c r="BD360" s="66"/>
      <c r="BE360" s="66"/>
      <c r="BF360" s="66"/>
      <c r="BG360" s="66"/>
      <c r="BH360" s="66"/>
      <c r="BI360" s="66"/>
      <c r="BJ360" s="66"/>
      <c r="BK360" s="66"/>
    </row>
    <row r="361" spans="1:63" x14ac:dyDescent="0.25">
      <c r="A361" s="66"/>
      <c r="B361" s="66"/>
      <c r="C361" s="66"/>
      <c r="D361" s="66"/>
      <c r="E361" s="66"/>
      <c r="F361" s="66"/>
      <c r="G361" s="66"/>
      <c r="H361" s="66"/>
      <c r="I361" s="66"/>
      <c r="J361" s="66"/>
      <c r="K361" s="66"/>
      <c r="L361" s="66"/>
      <c r="M361" s="66"/>
      <c r="N361" s="66"/>
      <c r="O361" s="66"/>
      <c r="P361" s="66"/>
      <c r="Q361" s="66"/>
      <c r="R361" s="66"/>
      <c r="S361" s="66"/>
      <c r="T361" s="66"/>
      <c r="U361" s="66"/>
      <c r="V361" s="66"/>
      <c r="W361" s="66"/>
      <c r="X361" s="66"/>
      <c r="Y361" s="66"/>
      <c r="Z361" s="66"/>
      <c r="AA361" s="66"/>
      <c r="AB361" s="66"/>
      <c r="AC361" s="66"/>
      <c r="AD361" s="66"/>
      <c r="AE361" s="66"/>
      <c r="AF361" s="66"/>
      <c r="AG361" s="66"/>
      <c r="AH361" s="66"/>
      <c r="AI361" s="66"/>
      <c r="AJ361" s="66"/>
      <c r="AK361" s="66"/>
      <c r="AL361" s="66"/>
      <c r="AM361" s="66"/>
      <c r="AN361" s="66"/>
      <c r="AO361" s="66"/>
      <c r="AP361" s="66"/>
      <c r="AQ361" s="66"/>
      <c r="AR361" s="66"/>
      <c r="AS361" s="66"/>
      <c r="AT361" s="66"/>
      <c r="AU361" s="66"/>
      <c r="AV361" s="66"/>
      <c r="AW361" s="66"/>
      <c r="AX361" s="66"/>
      <c r="AY361" s="66"/>
      <c r="AZ361" s="66"/>
      <c r="BA361" s="66"/>
      <c r="BB361" s="66"/>
      <c r="BC361" s="66"/>
      <c r="BD361" s="66"/>
      <c r="BE361" s="66"/>
      <c r="BF361" s="66"/>
      <c r="BG361" s="66"/>
      <c r="BH361" s="66"/>
      <c r="BI361" s="66"/>
      <c r="BJ361" s="66"/>
      <c r="BK361" s="66"/>
    </row>
    <row r="362" spans="1:63" x14ac:dyDescent="0.25">
      <c r="A362" s="66"/>
      <c r="B362" s="66"/>
      <c r="C362" s="66"/>
      <c r="D362" s="66"/>
      <c r="E362" s="66"/>
      <c r="F362" s="66"/>
      <c r="G362" s="66"/>
      <c r="H362" s="66"/>
      <c r="I362" s="66"/>
      <c r="J362" s="66"/>
      <c r="K362" s="66"/>
      <c r="L362" s="66"/>
      <c r="M362" s="66"/>
      <c r="N362" s="66"/>
      <c r="O362" s="66"/>
      <c r="P362" s="66"/>
      <c r="Q362" s="66"/>
      <c r="R362" s="66"/>
      <c r="S362" s="66"/>
      <c r="T362" s="66"/>
      <c r="U362" s="66"/>
      <c r="V362" s="66"/>
      <c r="W362" s="66"/>
      <c r="X362" s="66"/>
      <c r="Y362" s="66"/>
      <c r="Z362" s="66"/>
      <c r="AA362" s="66"/>
      <c r="AB362" s="66"/>
      <c r="AC362" s="66"/>
      <c r="AD362" s="66"/>
      <c r="AE362" s="66"/>
      <c r="AF362" s="66"/>
      <c r="AG362" s="66"/>
      <c r="AH362" s="66"/>
      <c r="AI362" s="66"/>
      <c r="AJ362" s="66"/>
      <c r="AK362" s="66"/>
      <c r="AL362" s="66"/>
      <c r="AM362" s="66"/>
      <c r="AN362" s="66"/>
      <c r="AO362" s="66"/>
      <c r="AP362" s="66"/>
      <c r="AQ362" s="66"/>
      <c r="AR362" s="66"/>
      <c r="AS362" s="66"/>
      <c r="AT362" s="66"/>
      <c r="AU362" s="66"/>
      <c r="AV362" s="66"/>
      <c r="AW362" s="66"/>
      <c r="AX362" s="66"/>
      <c r="AY362" s="66"/>
      <c r="AZ362" s="66"/>
      <c r="BA362" s="66"/>
      <c r="BB362" s="66"/>
      <c r="BC362" s="66"/>
      <c r="BD362" s="66"/>
      <c r="BE362" s="66"/>
      <c r="BF362" s="66"/>
      <c r="BG362" s="66"/>
      <c r="BH362" s="66"/>
      <c r="BI362" s="66"/>
      <c r="BJ362" s="66"/>
      <c r="BK362" s="66"/>
    </row>
    <row r="363" spans="1:63" x14ac:dyDescent="0.25">
      <c r="A363" s="66"/>
      <c r="B363" s="66"/>
      <c r="C363" s="66"/>
      <c r="D363" s="66"/>
      <c r="E363" s="66"/>
      <c r="F363" s="66"/>
      <c r="G363" s="66"/>
      <c r="H363" s="66"/>
      <c r="I363" s="66"/>
      <c r="J363" s="66"/>
      <c r="K363" s="66"/>
      <c r="L363" s="66"/>
      <c r="M363" s="66"/>
      <c r="N363" s="66"/>
      <c r="O363" s="66"/>
      <c r="P363" s="66"/>
      <c r="Q363" s="66"/>
      <c r="R363" s="66"/>
      <c r="S363" s="66"/>
      <c r="T363" s="66"/>
      <c r="U363" s="66"/>
      <c r="V363" s="66"/>
      <c r="W363" s="66"/>
      <c r="X363" s="66"/>
      <c r="Y363" s="66"/>
      <c r="Z363" s="66"/>
      <c r="AA363" s="66"/>
      <c r="AB363" s="66"/>
      <c r="AC363" s="66"/>
      <c r="AD363" s="66"/>
      <c r="AE363" s="66"/>
      <c r="AF363" s="66"/>
      <c r="AG363" s="66"/>
      <c r="AH363" s="66"/>
      <c r="AI363" s="66"/>
      <c r="AJ363" s="66"/>
      <c r="AK363" s="66"/>
      <c r="AL363" s="66"/>
      <c r="AM363" s="66"/>
      <c r="AN363" s="66"/>
      <c r="AO363" s="66"/>
      <c r="AP363" s="66"/>
      <c r="AQ363" s="66"/>
      <c r="AR363" s="66"/>
      <c r="AS363" s="66"/>
      <c r="AT363" s="66"/>
      <c r="AU363" s="66"/>
      <c r="AV363" s="66"/>
      <c r="AW363" s="66"/>
      <c r="AX363" s="66"/>
      <c r="AY363" s="66"/>
      <c r="AZ363" s="66"/>
      <c r="BA363" s="66"/>
      <c r="BB363" s="66"/>
      <c r="BC363" s="66"/>
      <c r="BD363" s="66"/>
      <c r="BE363" s="66"/>
      <c r="BF363" s="66"/>
      <c r="BG363" s="66"/>
      <c r="BH363" s="66"/>
      <c r="BI363" s="66"/>
      <c r="BJ363" s="66"/>
      <c r="BK363" s="66"/>
    </row>
    <row r="364" spans="1:63" x14ac:dyDescent="0.25">
      <c r="A364" s="66"/>
      <c r="B364" s="66"/>
      <c r="C364" s="66"/>
      <c r="D364" s="66"/>
      <c r="E364" s="66"/>
      <c r="F364" s="66"/>
      <c r="G364" s="66"/>
      <c r="H364" s="66"/>
      <c r="I364" s="66"/>
      <c r="J364" s="66"/>
      <c r="K364" s="66"/>
      <c r="L364" s="66"/>
      <c r="M364" s="66"/>
      <c r="N364" s="66"/>
      <c r="O364" s="66"/>
      <c r="P364" s="66"/>
      <c r="Q364" s="66"/>
      <c r="R364" s="66"/>
      <c r="S364" s="66"/>
      <c r="T364" s="66"/>
      <c r="U364" s="66"/>
      <c r="V364" s="66"/>
      <c r="W364" s="66"/>
      <c r="X364" s="66"/>
      <c r="Y364" s="66"/>
      <c r="Z364" s="66"/>
      <c r="AA364" s="66"/>
      <c r="AB364" s="66"/>
      <c r="AC364" s="66"/>
      <c r="AD364" s="66"/>
      <c r="AE364" s="66"/>
      <c r="AF364" s="66"/>
      <c r="AG364" s="66"/>
      <c r="AH364" s="66"/>
      <c r="AI364" s="66"/>
      <c r="AJ364" s="66"/>
      <c r="AK364" s="66"/>
      <c r="AL364" s="66"/>
      <c r="AM364" s="66"/>
      <c r="AN364" s="66"/>
      <c r="AO364" s="66"/>
      <c r="AP364" s="66"/>
      <c r="AQ364" s="66"/>
      <c r="AR364" s="66"/>
      <c r="AS364" s="66"/>
      <c r="AT364" s="66"/>
      <c r="AU364" s="66"/>
      <c r="AV364" s="66"/>
      <c r="AW364" s="66"/>
      <c r="AX364" s="66"/>
      <c r="AY364" s="66"/>
      <c r="AZ364" s="66"/>
      <c r="BA364" s="66"/>
      <c r="BB364" s="66"/>
      <c r="BC364" s="66"/>
      <c r="BD364" s="66"/>
      <c r="BE364" s="66"/>
      <c r="BF364" s="66"/>
      <c r="BG364" s="66"/>
      <c r="BH364" s="66"/>
      <c r="BI364" s="66"/>
      <c r="BJ364" s="66"/>
      <c r="BK364" s="66"/>
    </row>
    <row r="365" spans="1:63" x14ac:dyDescent="0.25">
      <c r="A365" s="66"/>
      <c r="B365" s="66"/>
      <c r="C365" s="66"/>
      <c r="D365" s="66"/>
      <c r="E365" s="66"/>
      <c r="F365" s="66"/>
      <c r="G365" s="66"/>
      <c r="H365" s="66"/>
      <c r="I365" s="66"/>
      <c r="J365" s="66"/>
      <c r="K365" s="66"/>
      <c r="L365" s="66"/>
      <c r="M365" s="66"/>
      <c r="N365" s="66"/>
      <c r="O365" s="66"/>
      <c r="P365" s="66"/>
      <c r="Q365" s="66"/>
      <c r="R365" s="66"/>
      <c r="S365" s="66"/>
      <c r="T365" s="66"/>
      <c r="U365" s="66"/>
      <c r="V365" s="66"/>
      <c r="W365" s="66"/>
      <c r="X365" s="66"/>
      <c r="Y365" s="66"/>
      <c r="Z365" s="66"/>
      <c r="AA365" s="66"/>
      <c r="AB365" s="66"/>
      <c r="AC365" s="66"/>
      <c r="AD365" s="66"/>
      <c r="AE365" s="66"/>
      <c r="AF365" s="66"/>
      <c r="AG365" s="66"/>
      <c r="AH365" s="66"/>
      <c r="AI365" s="66"/>
      <c r="AJ365" s="66"/>
      <c r="AK365" s="66"/>
      <c r="AL365" s="66"/>
      <c r="AM365" s="66"/>
      <c r="AN365" s="66"/>
      <c r="AO365" s="66"/>
      <c r="AP365" s="66"/>
      <c r="AQ365" s="66"/>
      <c r="AR365" s="66"/>
      <c r="AS365" s="66"/>
      <c r="AT365" s="66"/>
      <c r="AU365" s="66"/>
      <c r="AV365" s="66"/>
      <c r="AW365" s="66"/>
      <c r="AX365" s="66"/>
      <c r="AY365" s="66"/>
      <c r="AZ365" s="66"/>
      <c r="BA365" s="66"/>
      <c r="BB365" s="66"/>
      <c r="BC365" s="66"/>
      <c r="BD365" s="66"/>
      <c r="BE365" s="66"/>
      <c r="BF365" s="66"/>
      <c r="BG365" s="66"/>
      <c r="BH365" s="66"/>
      <c r="BI365" s="66"/>
      <c r="BJ365" s="66"/>
      <c r="BK365" s="66"/>
    </row>
    <row r="366" spans="1:63" x14ac:dyDescent="0.25">
      <c r="A366" s="66"/>
      <c r="B366" s="66"/>
      <c r="C366" s="66"/>
      <c r="D366" s="66"/>
      <c r="E366" s="66"/>
      <c r="F366" s="66"/>
      <c r="G366" s="66"/>
      <c r="H366" s="66"/>
      <c r="I366" s="66"/>
      <c r="J366" s="66"/>
      <c r="K366" s="66"/>
      <c r="L366" s="66"/>
      <c r="M366" s="66"/>
      <c r="N366" s="66"/>
      <c r="O366" s="66"/>
      <c r="P366" s="66"/>
      <c r="Q366" s="66"/>
      <c r="R366" s="66"/>
      <c r="S366" s="66"/>
      <c r="T366" s="66"/>
      <c r="U366" s="66"/>
      <c r="V366" s="66"/>
      <c r="W366" s="66"/>
      <c r="X366" s="66"/>
      <c r="Y366" s="66"/>
      <c r="Z366" s="66"/>
      <c r="AA366" s="66"/>
      <c r="AB366" s="66"/>
      <c r="AC366" s="66"/>
      <c r="AD366" s="66"/>
      <c r="AE366" s="66"/>
      <c r="AF366" s="66"/>
      <c r="AG366" s="66"/>
      <c r="AH366" s="66"/>
      <c r="AI366" s="66"/>
      <c r="AJ366" s="66"/>
      <c r="AK366" s="66"/>
      <c r="AL366" s="66"/>
      <c r="AM366" s="66"/>
      <c r="AN366" s="66"/>
      <c r="AO366" s="66"/>
      <c r="AP366" s="66"/>
      <c r="AQ366" s="66"/>
      <c r="AR366" s="66"/>
      <c r="AS366" s="66"/>
      <c r="AT366" s="66"/>
      <c r="AU366" s="66"/>
      <c r="AV366" s="66"/>
      <c r="AW366" s="66"/>
      <c r="AX366" s="66"/>
      <c r="AY366" s="66"/>
      <c r="AZ366" s="66"/>
      <c r="BA366" s="66"/>
      <c r="BB366" s="66"/>
      <c r="BC366" s="66"/>
      <c r="BD366" s="66"/>
      <c r="BE366" s="66"/>
      <c r="BF366" s="66"/>
      <c r="BG366" s="66"/>
      <c r="BH366" s="66"/>
      <c r="BI366" s="66"/>
      <c r="BJ366" s="66"/>
      <c r="BK366" s="66"/>
    </row>
    <row r="367" spans="1:63" x14ac:dyDescent="0.25">
      <c r="A367" s="66"/>
      <c r="B367" s="66"/>
      <c r="C367" s="66"/>
      <c r="D367" s="66"/>
      <c r="E367" s="66"/>
      <c r="F367" s="66"/>
      <c r="G367" s="66"/>
      <c r="H367" s="66"/>
      <c r="I367" s="66"/>
      <c r="J367" s="66"/>
      <c r="K367" s="66"/>
      <c r="L367" s="66"/>
      <c r="M367" s="66"/>
      <c r="N367" s="66"/>
      <c r="O367" s="66"/>
      <c r="P367" s="66"/>
      <c r="Q367" s="66"/>
      <c r="R367" s="66"/>
      <c r="S367" s="66"/>
      <c r="T367" s="66"/>
      <c r="U367" s="66"/>
      <c r="V367" s="66"/>
      <c r="W367" s="66"/>
      <c r="X367" s="66"/>
      <c r="Y367" s="66"/>
      <c r="Z367" s="66"/>
      <c r="AA367" s="66"/>
      <c r="AB367" s="66"/>
      <c r="AC367" s="66"/>
      <c r="AD367" s="66"/>
      <c r="AE367" s="66"/>
      <c r="AF367" s="66"/>
      <c r="AG367" s="66"/>
      <c r="AH367" s="66"/>
      <c r="AI367" s="66"/>
      <c r="AJ367" s="66"/>
      <c r="AK367" s="66"/>
      <c r="AL367" s="66"/>
      <c r="AM367" s="66"/>
      <c r="AN367" s="66"/>
      <c r="AO367" s="66"/>
      <c r="AP367" s="66"/>
      <c r="AQ367" s="66"/>
      <c r="AR367" s="66"/>
      <c r="AS367" s="66"/>
      <c r="AT367" s="66"/>
      <c r="AU367" s="66"/>
      <c r="AV367" s="66"/>
      <c r="AW367" s="66"/>
      <c r="AX367" s="66"/>
      <c r="AY367" s="66"/>
      <c r="AZ367" s="66"/>
      <c r="BA367" s="66"/>
      <c r="BB367" s="66"/>
      <c r="BC367" s="66"/>
      <c r="BD367" s="66"/>
      <c r="BE367" s="66"/>
      <c r="BF367" s="66"/>
      <c r="BG367" s="66"/>
      <c r="BH367" s="66"/>
      <c r="BI367" s="66"/>
      <c r="BJ367" s="66"/>
      <c r="BK367" s="66"/>
    </row>
    <row r="368" spans="1:63" x14ac:dyDescent="0.25">
      <c r="A368" s="66"/>
      <c r="B368" s="66"/>
      <c r="C368" s="66"/>
      <c r="D368" s="66"/>
      <c r="E368" s="66"/>
      <c r="F368" s="66"/>
      <c r="G368" s="66"/>
      <c r="H368" s="66"/>
      <c r="I368" s="66"/>
      <c r="J368" s="66"/>
      <c r="K368" s="66"/>
      <c r="L368" s="66"/>
      <c r="M368" s="66"/>
      <c r="N368" s="66"/>
      <c r="O368" s="66"/>
      <c r="P368" s="66"/>
      <c r="Q368" s="66"/>
      <c r="R368" s="66"/>
      <c r="S368" s="66"/>
      <c r="T368" s="66"/>
      <c r="U368" s="66"/>
      <c r="V368" s="66"/>
      <c r="W368" s="66"/>
      <c r="X368" s="66"/>
      <c r="Y368" s="66"/>
      <c r="Z368" s="66"/>
      <c r="AA368" s="66"/>
      <c r="AB368" s="66"/>
      <c r="AC368" s="66"/>
      <c r="AD368" s="66"/>
      <c r="AE368" s="66"/>
      <c r="AF368" s="66"/>
      <c r="AG368" s="66"/>
      <c r="AH368" s="66"/>
      <c r="AI368" s="66"/>
      <c r="AJ368" s="66"/>
      <c r="AK368" s="66"/>
      <c r="AL368" s="66"/>
      <c r="AM368" s="66"/>
      <c r="AN368" s="66"/>
      <c r="AO368" s="66"/>
      <c r="AP368" s="66"/>
      <c r="AQ368" s="66"/>
      <c r="AR368" s="66"/>
      <c r="AS368" s="66"/>
      <c r="AT368" s="66"/>
      <c r="AU368" s="66"/>
      <c r="AV368" s="66"/>
      <c r="AW368" s="66"/>
      <c r="AX368" s="66"/>
      <c r="AY368" s="66"/>
      <c r="AZ368" s="66"/>
      <c r="BA368" s="66"/>
      <c r="BB368" s="66"/>
      <c r="BC368" s="66"/>
      <c r="BD368" s="66"/>
      <c r="BE368" s="66"/>
      <c r="BF368" s="66"/>
      <c r="BG368" s="66"/>
      <c r="BH368" s="66"/>
      <c r="BI368" s="66"/>
      <c r="BJ368" s="66"/>
      <c r="BK368" s="66"/>
    </row>
    <row r="369" spans="1:63" x14ac:dyDescent="0.25">
      <c r="A369" s="66"/>
      <c r="B369" s="66"/>
      <c r="C369" s="66"/>
      <c r="D369" s="66"/>
      <c r="E369" s="66"/>
      <c r="F369" s="66"/>
      <c r="G369" s="66"/>
      <c r="H369" s="66"/>
      <c r="I369" s="66"/>
      <c r="J369" s="66"/>
      <c r="K369" s="66"/>
      <c r="L369" s="66"/>
      <c r="M369" s="66"/>
      <c r="N369" s="66"/>
      <c r="O369" s="66"/>
      <c r="P369" s="66"/>
      <c r="Q369" s="66"/>
      <c r="R369" s="66"/>
      <c r="S369" s="66"/>
      <c r="T369" s="66"/>
      <c r="U369" s="66"/>
      <c r="V369" s="66"/>
      <c r="W369" s="66"/>
      <c r="X369" s="66"/>
      <c r="Y369" s="66"/>
      <c r="Z369" s="66"/>
      <c r="AA369" s="66"/>
      <c r="AB369" s="66"/>
      <c r="AC369" s="66"/>
      <c r="AD369" s="66"/>
      <c r="AE369" s="66"/>
      <c r="AF369" s="66"/>
      <c r="AG369" s="66"/>
      <c r="AH369" s="66"/>
      <c r="AI369" s="66"/>
      <c r="AJ369" s="66"/>
      <c r="AK369" s="66"/>
      <c r="AL369" s="66"/>
      <c r="AM369" s="66"/>
      <c r="AN369" s="66"/>
      <c r="AO369" s="66"/>
      <c r="AP369" s="66"/>
      <c r="AQ369" s="66"/>
      <c r="AR369" s="66"/>
      <c r="AS369" s="66"/>
      <c r="AT369" s="66"/>
      <c r="AU369" s="66"/>
      <c r="AV369" s="66"/>
      <c r="AW369" s="66"/>
      <c r="AX369" s="66"/>
      <c r="AY369" s="66"/>
      <c r="AZ369" s="66"/>
      <c r="BA369" s="66"/>
      <c r="BB369" s="66"/>
      <c r="BC369" s="66"/>
      <c r="BD369" s="66"/>
      <c r="BE369" s="66"/>
      <c r="BF369" s="66"/>
      <c r="BG369" s="66"/>
      <c r="BH369" s="66"/>
      <c r="BI369" s="66"/>
      <c r="BJ369" s="66"/>
      <c r="BK369" s="66"/>
    </row>
    <row r="370" spans="1:63" x14ac:dyDescent="0.25">
      <c r="A370" s="66"/>
      <c r="B370" s="66"/>
      <c r="C370" s="66"/>
      <c r="D370" s="66"/>
      <c r="E370" s="66"/>
      <c r="F370" s="66"/>
      <c r="G370" s="66"/>
      <c r="H370" s="66"/>
      <c r="I370" s="66"/>
      <c r="J370" s="66"/>
      <c r="K370" s="66"/>
      <c r="L370" s="66"/>
      <c r="M370" s="66"/>
      <c r="N370" s="66"/>
      <c r="O370" s="66"/>
      <c r="P370" s="66"/>
      <c r="Q370" s="66"/>
      <c r="R370" s="66"/>
      <c r="S370" s="66"/>
      <c r="T370" s="66"/>
      <c r="U370" s="66"/>
      <c r="V370" s="66"/>
      <c r="W370" s="66"/>
      <c r="X370" s="66"/>
      <c r="Y370" s="66"/>
      <c r="Z370" s="66"/>
      <c r="AA370" s="66"/>
      <c r="AB370" s="66"/>
      <c r="AC370" s="66"/>
      <c r="AD370" s="66"/>
      <c r="AE370" s="66"/>
      <c r="AF370" s="66"/>
      <c r="AG370" s="66"/>
      <c r="AH370" s="66"/>
      <c r="AI370" s="66"/>
      <c r="AJ370" s="66"/>
      <c r="AK370" s="66"/>
      <c r="AL370" s="66"/>
      <c r="AM370" s="66"/>
      <c r="AN370" s="66"/>
      <c r="AO370" s="66"/>
      <c r="AP370" s="66"/>
      <c r="AQ370" s="66"/>
      <c r="AR370" s="66"/>
      <c r="AS370" s="66"/>
      <c r="AT370" s="66"/>
      <c r="AU370" s="66"/>
      <c r="AV370" s="66"/>
      <c r="AW370" s="66"/>
      <c r="AX370" s="66"/>
      <c r="AY370" s="66"/>
      <c r="AZ370" s="66"/>
      <c r="BA370" s="66"/>
      <c r="BB370" s="66"/>
      <c r="BC370" s="66"/>
      <c r="BD370" s="66"/>
      <c r="BE370" s="66"/>
      <c r="BF370" s="66"/>
      <c r="BG370" s="66"/>
      <c r="BH370" s="66"/>
      <c r="BI370" s="66"/>
      <c r="BJ370" s="66"/>
      <c r="BK370" s="66"/>
    </row>
    <row r="371" spans="1:63" x14ac:dyDescent="0.25">
      <c r="A371" s="66"/>
      <c r="B371" s="66"/>
      <c r="C371" s="66"/>
      <c r="D371" s="66"/>
      <c r="E371" s="66"/>
      <c r="F371" s="66"/>
      <c r="G371" s="66"/>
      <c r="H371" s="66"/>
      <c r="I371" s="66"/>
      <c r="J371" s="66"/>
      <c r="K371" s="66"/>
      <c r="L371" s="66"/>
      <c r="M371" s="66"/>
      <c r="N371" s="66"/>
      <c r="O371" s="66"/>
      <c r="P371" s="66"/>
      <c r="Q371" s="66"/>
      <c r="R371" s="66"/>
      <c r="S371" s="66"/>
      <c r="T371" s="66"/>
      <c r="U371" s="66"/>
      <c r="V371" s="66"/>
      <c r="W371" s="66"/>
      <c r="X371" s="66"/>
      <c r="Y371" s="66"/>
      <c r="Z371" s="66"/>
      <c r="AA371" s="66"/>
      <c r="AB371" s="66"/>
      <c r="AC371" s="66"/>
      <c r="AD371" s="66"/>
      <c r="AE371" s="66"/>
      <c r="AF371" s="66"/>
      <c r="AG371" s="66"/>
      <c r="AH371" s="66"/>
      <c r="AI371" s="66"/>
      <c r="AJ371" s="66"/>
      <c r="AK371" s="66"/>
      <c r="AL371" s="66"/>
      <c r="AM371" s="66"/>
      <c r="AN371" s="66"/>
      <c r="AO371" s="66"/>
      <c r="AP371" s="66"/>
      <c r="AQ371" s="66"/>
      <c r="AR371" s="66"/>
      <c r="AS371" s="66"/>
      <c r="AT371" s="66"/>
      <c r="AU371" s="66"/>
      <c r="AV371" s="66"/>
      <c r="AW371" s="66"/>
      <c r="AX371" s="66"/>
      <c r="AY371" s="66"/>
      <c r="AZ371" s="66"/>
      <c r="BA371" s="66"/>
      <c r="BB371" s="66"/>
      <c r="BC371" s="66"/>
      <c r="BD371" s="66"/>
      <c r="BE371" s="66"/>
      <c r="BF371" s="66"/>
      <c r="BG371" s="66"/>
      <c r="BH371" s="66"/>
      <c r="BI371" s="66"/>
      <c r="BJ371" s="66"/>
      <c r="BK371" s="66"/>
    </row>
    <row r="372" spans="1:63" x14ac:dyDescent="0.25">
      <c r="A372" s="66"/>
      <c r="B372" s="66"/>
      <c r="C372" s="66"/>
      <c r="D372" s="66"/>
      <c r="E372" s="66"/>
      <c r="F372" s="66"/>
      <c r="G372" s="66"/>
      <c r="H372" s="66"/>
      <c r="I372" s="66"/>
      <c r="J372" s="66"/>
      <c r="K372" s="66"/>
      <c r="L372" s="66"/>
      <c r="M372" s="66"/>
      <c r="N372" s="66"/>
      <c r="O372" s="66"/>
      <c r="P372" s="66"/>
      <c r="Q372" s="66"/>
      <c r="R372" s="66"/>
      <c r="S372" s="66"/>
      <c r="T372" s="66"/>
      <c r="U372" s="66"/>
      <c r="V372" s="66"/>
      <c r="W372" s="66"/>
      <c r="X372" s="66"/>
      <c r="Y372" s="66"/>
      <c r="Z372" s="66"/>
      <c r="AA372" s="66"/>
      <c r="AB372" s="66"/>
      <c r="AC372" s="66"/>
      <c r="AD372" s="66"/>
      <c r="AE372" s="66"/>
      <c r="AF372" s="66"/>
      <c r="AG372" s="66"/>
      <c r="AH372" s="66"/>
      <c r="AI372" s="66"/>
      <c r="AJ372" s="66"/>
      <c r="AK372" s="66"/>
      <c r="AL372" s="66"/>
      <c r="AM372" s="66"/>
      <c r="AN372" s="66"/>
      <c r="AO372" s="66"/>
      <c r="AP372" s="66"/>
      <c r="AQ372" s="66"/>
      <c r="AR372" s="66"/>
      <c r="AS372" s="66"/>
      <c r="AT372" s="66"/>
      <c r="AU372" s="66"/>
      <c r="AV372" s="66"/>
      <c r="AW372" s="66"/>
      <c r="AX372" s="66"/>
      <c r="AY372" s="66"/>
      <c r="AZ372" s="66"/>
      <c r="BA372" s="66"/>
      <c r="BB372" s="66"/>
      <c r="BC372" s="66"/>
      <c r="BD372" s="66"/>
      <c r="BE372" s="66"/>
      <c r="BF372" s="66"/>
      <c r="BG372" s="66"/>
      <c r="BH372" s="66"/>
      <c r="BI372" s="66"/>
      <c r="BJ372" s="66"/>
      <c r="BK372" s="66"/>
    </row>
    <row r="373" spans="1:63" x14ac:dyDescent="0.25">
      <c r="A373" s="66"/>
      <c r="B373" s="66"/>
      <c r="C373" s="66"/>
      <c r="D373" s="66"/>
      <c r="E373" s="66"/>
      <c r="F373" s="66"/>
      <c r="G373" s="66"/>
      <c r="H373" s="66"/>
      <c r="I373" s="66"/>
      <c r="J373" s="66"/>
      <c r="K373" s="66"/>
      <c r="L373" s="66"/>
      <c r="M373" s="66"/>
      <c r="N373" s="66"/>
      <c r="O373" s="66"/>
      <c r="P373" s="66"/>
      <c r="Q373" s="66"/>
      <c r="R373" s="66"/>
      <c r="S373" s="66"/>
      <c r="T373" s="66"/>
      <c r="U373" s="66"/>
      <c r="V373" s="66"/>
      <c r="W373" s="66"/>
      <c r="X373" s="66"/>
      <c r="Y373" s="66"/>
      <c r="Z373" s="66"/>
      <c r="AA373" s="66"/>
      <c r="AB373" s="66"/>
      <c r="AC373" s="66"/>
      <c r="AD373" s="66"/>
      <c r="AE373" s="66"/>
      <c r="AF373" s="66"/>
      <c r="AG373" s="66"/>
      <c r="AH373" s="66"/>
      <c r="AI373" s="66"/>
      <c r="AJ373" s="66"/>
      <c r="AK373" s="66"/>
      <c r="AL373" s="66"/>
      <c r="AM373" s="66"/>
      <c r="AN373" s="66"/>
      <c r="AO373" s="66"/>
      <c r="AP373" s="66"/>
      <c r="AQ373" s="66"/>
      <c r="AR373" s="66"/>
      <c r="AS373" s="66"/>
      <c r="AT373" s="66"/>
      <c r="AU373" s="66"/>
      <c r="AV373" s="66"/>
      <c r="AW373" s="66"/>
      <c r="AX373" s="66"/>
      <c r="AY373" s="66"/>
      <c r="AZ373" s="66"/>
      <c r="BA373" s="66"/>
      <c r="BB373" s="66"/>
      <c r="BC373" s="66"/>
      <c r="BD373" s="66"/>
      <c r="BE373" s="66"/>
      <c r="BF373" s="66"/>
      <c r="BG373" s="66"/>
      <c r="BH373" s="66"/>
      <c r="BI373" s="66"/>
      <c r="BJ373" s="66"/>
      <c r="BK373" s="66"/>
    </row>
    <row r="374" spans="1:63" x14ac:dyDescent="0.25">
      <c r="A374" s="66"/>
      <c r="B374" s="66"/>
      <c r="C374" s="66"/>
      <c r="D374" s="66"/>
      <c r="E374" s="66"/>
      <c r="F374" s="66"/>
      <c r="G374" s="66"/>
      <c r="H374" s="66"/>
      <c r="I374" s="66"/>
      <c r="J374" s="66"/>
      <c r="K374" s="66"/>
      <c r="L374" s="66"/>
      <c r="M374" s="66"/>
      <c r="N374" s="66"/>
      <c r="O374" s="66"/>
      <c r="P374" s="66"/>
      <c r="Q374" s="66"/>
      <c r="R374" s="66"/>
      <c r="S374" s="66"/>
      <c r="T374" s="66"/>
      <c r="U374" s="66"/>
      <c r="V374" s="66"/>
      <c r="W374" s="66"/>
      <c r="X374" s="66"/>
      <c r="Y374" s="66"/>
      <c r="Z374" s="66"/>
      <c r="AA374" s="66"/>
      <c r="AB374" s="66"/>
      <c r="AC374" s="66"/>
      <c r="AD374" s="66"/>
      <c r="AE374" s="66"/>
      <c r="AF374" s="66"/>
      <c r="AG374" s="66"/>
      <c r="AH374" s="66"/>
      <c r="AI374" s="66"/>
      <c r="AJ374" s="66"/>
      <c r="AK374" s="66"/>
      <c r="AL374" s="66"/>
      <c r="AM374" s="66"/>
      <c r="AN374" s="66"/>
      <c r="AO374" s="66"/>
      <c r="AP374" s="66"/>
      <c r="AQ374" s="66"/>
      <c r="AR374" s="66"/>
      <c r="AS374" s="66"/>
      <c r="AT374" s="66"/>
      <c r="AU374" s="66"/>
      <c r="AV374" s="66"/>
      <c r="AW374" s="66"/>
      <c r="AX374" s="66"/>
      <c r="AY374" s="66"/>
      <c r="AZ374" s="66"/>
      <c r="BA374" s="66"/>
      <c r="BB374" s="66"/>
      <c r="BC374" s="66"/>
      <c r="BD374" s="66"/>
      <c r="BE374" s="66"/>
      <c r="BF374" s="66"/>
      <c r="BG374" s="66"/>
      <c r="BH374" s="66"/>
      <c r="BI374" s="66"/>
      <c r="BJ374" s="66"/>
      <c r="BK374" s="66"/>
    </row>
    <row r="375" spans="1:63" x14ac:dyDescent="0.25">
      <c r="A375" s="66"/>
      <c r="B375" s="66"/>
      <c r="C375" s="66"/>
      <c r="D375" s="66"/>
      <c r="E375" s="66"/>
      <c r="F375" s="66"/>
      <c r="G375" s="66"/>
      <c r="H375" s="66"/>
      <c r="I375" s="66"/>
      <c r="J375" s="66"/>
      <c r="K375" s="66"/>
      <c r="L375" s="66"/>
      <c r="M375" s="66"/>
      <c r="N375" s="66"/>
      <c r="O375" s="66"/>
      <c r="P375" s="66"/>
      <c r="Q375" s="66"/>
      <c r="R375" s="66"/>
      <c r="S375" s="66"/>
      <c r="T375" s="66"/>
      <c r="U375" s="66"/>
      <c r="V375" s="66"/>
      <c r="W375" s="66"/>
      <c r="X375" s="66"/>
      <c r="Y375" s="66"/>
      <c r="Z375" s="66"/>
      <c r="AA375" s="66"/>
      <c r="AB375" s="66"/>
      <c r="AC375" s="66"/>
      <c r="AD375" s="66"/>
      <c r="AE375" s="66"/>
      <c r="AF375" s="66"/>
      <c r="AG375" s="66"/>
      <c r="AH375" s="66"/>
      <c r="AI375" s="66"/>
      <c r="AJ375" s="66"/>
      <c r="AK375" s="66"/>
      <c r="AL375" s="66"/>
      <c r="AM375" s="66"/>
      <c r="AN375" s="66"/>
      <c r="AO375" s="66"/>
      <c r="AP375" s="66"/>
      <c r="AQ375" s="66"/>
      <c r="AR375" s="66"/>
      <c r="AS375" s="66"/>
      <c r="AT375" s="66"/>
      <c r="AU375" s="66"/>
      <c r="AV375" s="66"/>
      <c r="AW375" s="66"/>
      <c r="AX375" s="66"/>
      <c r="AY375" s="66"/>
      <c r="AZ375" s="66"/>
      <c r="BA375" s="66"/>
      <c r="BB375" s="66"/>
      <c r="BC375" s="66"/>
      <c r="BD375" s="66"/>
      <c r="BE375" s="66"/>
      <c r="BF375" s="66"/>
      <c r="BG375" s="66"/>
      <c r="BH375" s="66"/>
      <c r="BI375" s="66"/>
      <c r="BJ375" s="66"/>
      <c r="BK375" s="66"/>
    </row>
    <row r="376" spans="1:63" x14ac:dyDescent="0.25">
      <c r="A376" s="66"/>
      <c r="B376" s="66"/>
      <c r="C376" s="66"/>
      <c r="D376" s="66"/>
      <c r="E376" s="66"/>
      <c r="F376" s="66"/>
      <c r="G376" s="66"/>
      <c r="H376" s="66"/>
      <c r="I376" s="66"/>
      <c r="J376" s="66"/>
      <c r="K376" s="66"/>
      <c r="L376" s="66"/>
      <c r="M376" s="66"/>
      <c r="N376" s="66"/>
      <c r="O376" s="66"/>
      <c r="P376" s="66"/>
      <c r="Q376" s="66"/>
      <c r="R376" s="66"/>
      <c r="S376" s="66"/>
      <c r="T376" s="66"/>
      <c r="U376" s="66"/>
      <c r="V376" s="66"/>
      <c r="W376" s="66"/>
      <c r="X376" s="66"/>
      <c r="Y376" s="66"/>
      <c r="Z376" s="66"/>
      <c r="AA376" s="66"/>
      <c r="AB376" s="66"/>
      <c r="AC376" s="66"/>
      <c r="AD376" s="66"/>
      <c r="AE376" s="66"/>
      <c r="AF376" s="66"/>
      <c r="AG376" s="66"/>
      <c r="AH376" s="66"/>
      <c r="AI376" s="66"/>
      <c r="AJ376" s="66"/>
      <c r="AK376" s="66"/>
      <c r="AL376" s="66"/>
      <c r="AM376" s="66"/>
      <c r="AN376" s="66"/>
      <c r="AO376" s="66"/>
      <c r="AP376" s="66"/>
      <c r="AQ376" s="66"/>
      <c r="AR376" s="66"/>
      <c r="AS376" s="66"/>
      <c r="AT376" s="66"/>
      <c r="AU376" s="66"/>
      <c r="AV376" s="66"/>
      <c r="AW376" s="66"/>
      <c r="AX376" s="66"/>
      <c r="AY376" s="66"/>
      <c r="AZ376" s="66"/>
      <c r="BA376" s="66"/>
      <c r="BB376" s="66"/>
      <c r="BC376" s="66"/>
      <c r="BD376" s="66"/>
      <c r="BE376" s="66"/>
      <c r="BF376" s="66"/>
      <c r="BG376" s="66"/>
      <c r="BH376" s="66"/>
      <c r="BI376" s="66"/>
      <c r="BJ376" s="66"/>
      <c r="BK376" s="66"/>
    </row>
    <row r="377" spans="1:63" x14ac:dyDescent="0.25">
      <c r="A377" s="66"/>
      <c r="B377" s="66"/>
      <c r="C377" s="66"/>
      <c r="D377" s="66"/>
      <c r="E377" s="66"/>
      <c r="F377" s="66"/>
      <c r="G377" s="66"/>
      <c r="H377" s="66"/>
      <c r="I377" s="66"/>
      <c r="J377" s="66"/>
      <c r="K377" s="66"/>
      <c r="L377" s="66"/>
      <c r="M377" s="66"/>
      <c r="N377" s="66"/>
      <c r="O377" s="66"/>
      <c r="P377" s="66"/>
      <c r="Q377" s="66"/>
      <c r="R377" s="66"/>
      <c r="S377" s="66"/>
      <c r="T377" s="66"/>
      <c r="U377" s="66"/>
      <c r="V377" s="66"/>
      <c r="W377" s="66"/>
      <c r="X377" s="66"/>
      <c r="Y377" s="66"/>
      <c r="Z377" s="66"/>
      <c r="AA377" s="66"/>
      <c r="AB377" s="66"/>
      <c r="AC377" s="66"/>
      <c r="AD377" s="66"/>
      <c r="AE377" s="66"/>
      <c r="AF377" s="66"/>
      <c r="AG377" s="66"/>
      <c r="AH377" s="66"/>
      <c r="AI377" s="66"/>
      <c r="AJ377" s="66"/>
      <c r="AK377" s="66"/>
      <c r="AL377" s="66"/>
      <c r="AM377" s="66"/>
      <c r="AN377" s="66"/>
      <c r="AO377" s="66"/>
      <c r="AP377" s="66"/>
      <c r="AQ377" s="66"/>
      <c r="AR377" s="66"/>
      <c r="AS377" s="66"/>
      <c r="AT377" s="66"/>
      <c r="AU377" s="66"/>
      <c r="AV377" s="66"/>
      <c r="AW377" s="66"/>
      <c r="AX377" s="66"/>
      <c r="AY377" s="66"/>
      <c r="AZ377" s="66"/>
      <c r="BA377" s="66"/>
      <c r="BB377" s="66"/>
      <c r="BC377" s="66"/>
      <c r="BD377" s="66"/>
      <c r="BE377" s="66"/>
      <c r="BF377" s="66"/>
      <c r="BG377" s="66"/>
      <c r="BH377" s="66"/>
      <c r="BI377" s="66"/>
      <c r="BJ377" s="66"/>
      <c r="BK377" s="66"/>
    </row>
    <row r="378" spans="1:63" x14ac:dyDescent="0.25">
      <c r="A378" s="66"/>
      <c r="B378" s="66"/>
      <c r="C378" s="66"/>
      <c r="D378" s="66"/>
      <c r="E378" s="66"/>
      <c r="F378" s="66"/>
      <c r="G378" s="66"/>
      <c r="H378" s="66"/>
      <c r="I378" s="66"/>
      <c r="J378" s="66"/>
      <c r="K378" s="66"/>
      <c r="L378" s="66"/>
      <c r="M378" s="66"/>
      <c r="N378" s="66"/>
      <c r="O378" s="66"/>
      <c r="P378" s="66"/>
      <c r="Q378" s="66"/>
      <c r="R378" s="66"/>
      <c r="S378" s="66"/>
      <c r="T378" s="66"/>
      <c r="U378" s="66"/>
      <c r="V378" s="66"/>
      <c r="W378" s="66"/>
      <c r="X378" s="66"/>
      <c r="Y378" s="66"/>
      <c r="Z378" s="66"/>
      <c r="AA378" s="66"/>
      <c r="AB378" s="66"/>
      <c r="AC378" s="66"/>
      <c r="AD378" s="66"/>
      <c r="AE378" s="66"/>
      <c r="AF378" s="66"/>
      <c r="AG378" s="66"/>
      <c r="AH378" s="66"/>
      <c r="AI378" s="66"/>
      <c r="AJ378" s="66"/>
      <c r="AK378" s="66"/>
      <c r="AL378" s="66"/>
      <c r="AM378" s="66"/>
      <c r="AN378" s="66"/>
      <c r="AO378" s="66"/>
      <c r="AP378" s="66"/>
      <c r="AQ378" s="66"/>
      <c r="AR378" s="66"/>
      <c r="AS378" s="66"/>
      <c r="AT378" s="66"/>
      <c r="AU378" s="66"/>
      <c r="AV378" s="66"/>
      <c r="AW378" s="66"/>
      <c r="AX378" s="66"/>
      <c r="AY378" s="66"/>
      <c r="AZ378" s="66"/>
      <c r="BA378" s="66"/>
      <c r="BB378" s="66"/>
      <c r="BC378" s="66"/>
      <c r="BD378" s="66"/>
      <c r="BE378" s="66"/>
      <c r="BF378" s="66"/>
      <c r="BG378" s="66"/>
      <c r="BH378" s="66"/>
      <c r="BI378" s="66"/>
      <c r="BJ378" s="66"/>
      <c r="BK378" s="66"/>
    </row>
    <row r="379" spans="1:63" x14ac:dyDescent="0.25">
      <c r="A379" s="66"/>
      <c r="B379" s="66"/>
      <c r="C379" s="66"/>
      <c r="D379" s="66"/>
      <c r="E379" s="66"/>
      <c r="F379" s="66"/>
      <c r="G379" s="66"/>
      <c r="H379" s="66"/>
      <c r="I379" s="66"/>
      <c r="J379" s="66"/>
      <c r="K379" s="66"/>
      <c r="L379" s="66"/>
      <c r="M379" s="66"/>
      <c r="N379" s="66"/>
      <c r="O379" s="66"/>
      <c r="P379" s="66"/>
      <c r="Q379" s="66"/>
      <c r="R379" s="66"/>
      <c r="S379" s="66"/>
      <c r="T379" s="66"/>
      <c r="U379" s="66"/>
      <c r="V379" s="66"/>
      <c r="W379" s="66"/>
      <c r="X379" s="66"/>
      <c r="Y379" s="66"/>
      <c r="Z379" s="66"/>
      <c r="AA379" s="66"/>
      <c r="AB379" s="66"/>
      <c r="AC379" s="66"/>
      <c r="AD379" s="66"/>
      <c r="AE379" s="66"/>
      <c r="AF379" s="66"/>
      <c r="AG379" s="66"/>
      <c r="AH379" s="66"/>
      <c r="AI379" s="66"/>
      <c r="AJ379" s="66"/>
      <c r="AK379" s="66"/>
      <c r="AL379" s="66"/>
      <c r="AM379" s="66"/>
      <c r="AN379" s="66"/>
      <c r="AO379" s="66"/>
      <c r="AP379" s="66"/>
      <c r="AQ379" s="66"/>
      <c r="AR379" s="66"/>
      <c r="AS379" s="66"/>
      <c r="AT379" s="66"/>
      <c r="AU379" s="66"/>
      <c r="AV379" s="66"/>
      <c r="AW379" s="66"/>
      <c r="AX379" s="66"/>
      <c r="AY379" s="66"/>
      <c r="AZ379" s="66"/>
      <c r="BA379" s="66"/>
      <c r="BB379" s="66"/>
      <c r="BC379" s="66"/>
      <c r="BD379" s="66"/>
      <c r="BE379" s="66"/>
      <c r="BF379" s="66"/>
      <c r="BG379" s="66"/>
      <c r="BH379" s="66"/>
      <c r="BI379" s="66"/>
      <c r="BJ379" s="66"/>
      <c r="BK379" s="66"/>
    </row>
    <row r="380" spans="1:63" x14ac:dyDescent="0.25">
      <c r="A380" s="66"/>
      <c r="B380" s="66"/>
      <c r="C380" s="66"/>
      <c r="D380" s="66"/>
      <c r="E380" s="66"/>
      <c r="F380" s="66"/>
      <c r="G380" s="66"/>
      <c r="H380" s="66"/>
      <c r="I380" s="66"/>
      <c r="J380" s="66"/>
      <c r="K380" s="66"/>
      <c r="L380" s="66"/>
      <c r="M380" s="66"/>
      <c r="N380" s="66"/>
      <c r="O380" s="66"/>
      <c r="P380" s="66"/>
      <c r="Q380" s="66"/>
      <c r="R380" s="66"/>
      <c r="S380" s="66"/>
      <c r="T380" s="66"/>
      <c r="U380" s="66"/>
      <c r="V380" s="66"/>
      <c r="W380" s="66"/>
      <c r="X380" s="66"/>
      <c r="Y380" s="66"/>
      <c r="Z380" s="66"/>
      <c r="AA380" s="66"/>
      <c r="AB380" s="66"/>
      <c r="AC380" s="66"/>
      <c r="AD380" s="66"/>
      <c r="AE380" s="66"/>
      <c r="AF380" s="66"/>
      <c r="AG380" s="66"/>
      <c r="AH380" s="66"/>
      <c r="AI380" s="66"/>
      <c r="AJ380" s="66"/>
      <c r="AK380" s="66"/>
      <c r="AL380" s="66"/>
      <c r="AM380" s="66"/>
      <c r="AN380" s="66"/>
      <c r="AO380" s="66"/>
      <c r="AP380" s="66"/>
      <c r="AQ380" s="66"/>
      <c r="AR380" s="66"/>
      <c r="AS380" s="66"/>
      <c r="AT380" s="66"/>
      <c r="AU380" s="66"/>
      <c r="AV380" s="66"/>
      <c r="AW380" s="66"/>
      <c r="AX380" s="66"/>
      <c r="AY380" s="66"/>
      <c r="AZ380" s="66"/>
      <c r="BA380" s="66"/>
      <c r="BB380" s="66"/>
      <c r="BC380" s="66"/>
      <c r="BD380" s="66"/>
      <c r="BE380" s="66"/>
      <c r="BF380" s="66"/>
      <c r="BG380" s="66"/>
      <c r="BH380" s="66"/>
      <c r="BI380" s="66"/>
      <c r="BJ380" s="66"/>
      <c r="BK380" s="66"/>
    </row>
    <row r="381" spans="1:63" x14ac:dyDescent="0.25">
      <c r="A381" s="66"/>
      <c r="B381" s="66"/>
      <c r="C381" s="66"/>
      <c r="D381" s="66"/>
      <c r="E381" s="66"/>
      <c r="F381" s="66"/>
      <c r="G381" s="66"/>
      <c r="H381" s="66"/>
      <c r="I381" s="66"/>
      <c r="J381" s="66"/>
      <c r="K381" s="66"/>
      <c r="L381" s="66"/>
      <c r="M381" s="66"/>
      <c r="N381" s="66"/>
      <c r="O381" s="66"/>
      <c r="P381" s="66"/>
      <c r="Q381" s="66"/>
      <c r="R381" s="66"/>
      <c r="S381" s="66"/>
      <c r="T381" s="66"/>
      <c r="U381" s="66"/>
      <c r="V381" s="66"/>
      <c r="W381" s="66"/>
      <c r="X381" s="66"/>
      <c r="Y381" s="66"/>
      <c r="Z381" s="66"/>
      <c r="AA381" s="66"/>
      <c r="AB381" s="66"/>
      <c r="AC381" s="66"/>
      <c r="AD381" s="66"/>
      <c r="AE381" s="66"/>
      <c r="AF381" s="66"/>
      <c r="AG381" s="66"/>
      <c r="AH381" s="66"/>
      <c r="AI381" s="66"/>
      <c r="AJ381" s="66"/>
      <c r="AK381" s="66"/>
      <c r="AL381" s="66"/>
      <c r="AM381" s="66"/>
      <c r="AN381" s="66"/>
      <c r="AO381" s="66"/>
      <c r="AP381" s="66"/>
      <c r="AQ381" s="66"/>
      <c r="AR381" s="66"/>
      <c r="AS381" s="66"/>
      <c r="AT381" s="66"/>
      <c r="AU381" s="66"/>
      <c r="AV381" s="66"/>
      <c r="AW381" s="66"/>
      <c r="AX381" s="66"/>
      <c r="AY381" s="66"/>
      <c r="AZ381" s="66"/>
      <c r="BA381" s="66"/>
      <c r="BB381" s="66"/>
      <c r="BC381" s="66"/>
      <c r="BD381" s="66"/>
      <c r="BE381" s="66"/>
      <c r="BF381" s="66"/>
      <c r="BG381" s="66"/>
      <c r="BH381" s="66"/>
      <c r="BI381" s="66"/>
      <c r="BJ381" s="66"/>
      <c r="BK381" s="66"/>
    </row>
    <row r="382" spans="1:63" x14ac:dyDescent="0.25">
      <c r="A382" s="66"/>
      <c r="B382" s="66"/>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c r="BG382" s="66"/>
      <c r="BH382" s="66"/>
      <c r="BI382" s="66"/>
      <c r="BJ382" s="66"/>
      <c r="BK382" s="66"/>
    </row>
    <row r="383" spans="1:63" x14ac:dyDescent="0.25">
      <c r="A383" s="66"/>
      <c r="B383" s="66"/>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c r="BG383" s="66"/>
      <c r="BH383" s="66"/>
      <c r="BI383" s="66"/>
      <c r="BJ383" s="66"/>
      <c r="BK383" s="66"/>
    </row>
    <row r="384" spans="1:63" x14ac:dyDescent="0.25">
      <c r="A384" s="66"/>
      <c r="B384" s="66"/>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c r="BG384" s="66"/>
      <c r="BH384" s="66"/>
      <c r="BI384" s="66"/>
      <c r="BJ384" s="66"/>
      <c r="BK384" s="66"/>
    </row>
    <row r="385" spans="1:63" x14ac:dyDescent="0.25">
      <c r="A385" s="66"/>
      <c r="B385" s="66"/>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c r="BG385" s="66"/>
      <c r="BH385" s="66"/>
      <c r="BI385" s="66"/>
      <c r="BJ385" s="66"/>
      <c r="BK385" s="66"/>
    </row>
    <row r="386" spans="1:63" x14ac:dyDescent="0.25">
      <c r="A386" s="66"/>
      <c r="B386" s="66"/>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c r="BG386" s="66"/>
      <c r="BH386" s="66"/>
      <c r="BI386" s="66"/>
      <c r="BJ386" s="66"/>
      <c r="BK386" s="66"/>
    </row>
    <row r="387" spans="1:63" x14ac:dyDescent="0.25">
      <c r="A387" s="66"/>
      <c r="B387" s="66"/>
      <c r="C387" s="66"/>
      <c r="D387" s="66"/>
      <c r="E387" s="66"/>
      <c r="F387" s="66"/>
      <c r="G387" s="66"/>
      <c r="H387" s="66"/>
      <c r="I387" s="66"/>
      <c r="J387" s="66"/>
      <c r="K387" s="66"/>
      <c r="L387" s="66"/>
      <c r="M387" s="66"/>
      <c r="N387" s="66"/>
      <c r="O387" s="66"/>
      <c r="P387" s="66"/>
      <c r="Q387" s="66"/>
      <c r="R387" s="66"/>
      <c r="S387" s="66"/>
      <c r="T387" s="66"/>
      <c r="U387" s="66"/>
      <c r="V387" s="66"/>
      <c r="W387" s="66"/>
      <c r="X387" s="66"/>
      <c r="Y387" s="66"/>
      <c r="Z387" s="66"/>
      <c r="AA387" s="66"/>
      <c r="AB387" s="66"/>
      <c r="AC387" s="66"/>
      <c r="AD387" s="66"/>
      <c r="AE387" s="66"/>
      <c r="AF387" s="66"/>
      <c r="AG387" s="66"/>
      <c r="AH387" s="66"/>
      <c r="AI387" s="66"/>
      <c r="AJ387" s="66"/>
      <c r="AK387" s="66"/>
      <c r="AL387" s="66"/>
      <c r="AM387" s="66"/>
      <c r="AN387" s="66"/>
      <c r="AO387" s="66"/>
      <c r="AP387" s="66"/>
      <c r="AQ387" s="66"/>
      <c r="AR387" s="66"/>
      <c r="AS387" s="66"/>
      <c r="AT387" s="66"/>
      <c r="AU387" s="66"/>
      <c r="AV387" s="66"/>
      <c r="AW387" s="66"/>
      <c r="AX387" s="66"/>
      <c r="AY387" s="66"/>
      <c r="AZ387" s="66"/>
      <c r="BA387" s="66"/>
      <c r="BB387" s="66"/>
      <c r="BC387" s="66"/>
      <c r="BD387" s="66"/>
      <c r="BE387" s="66"/>
      <c r="BF387" s="66"/>
      <c r="BG387" s="66"/>
      <c r="BH387" s="66"/>
      <c r="BI387" s="66"/>
      <c r="BJ387" s="66"/>
      <c r="BK387" s="66"/>
    </row>
    <row r="388" spans="1:63" x14ac:dyDescent="0.25">
      <c r="A388" s="66"/>
      <c r="B388" s="66"/>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c r="BG388" s="66"/>
      <c r="BH388" s="66"/>
      <c r="BI388" s="66"/>
      <c r="BJ388" s="66"/>
      <c r="BK388" s="66"/>
    </row>
    <row r="389" spans="1:63" x14ac:dyDescent="0.25">
      <c r="A389" s="66"/>
      <c r="B389" s="66"/>
      <c r="C389" s="66"/>
      <c r="D389" s="66"/>
      <c r="E389" s="66"/>
      <c r="F389" s="66"/>
      <c r="G389" s="66"/>
      <c r="H389" s="66"/>
      <c r="I389" s="66"/>
      <c r="J389" s="66"/>
      <c r="K389" s="66"/>
      <c r="L389" s="66"/>
      <c r="M389" s="66"/>
      <c r="N389" s="66"/>
      <c r="O389" s="66"/>
      <c r="P389" s="66"/>
      <c r="Q389" s="66"/>
      <c r="R389" s="66"/>
      <c r="S389" s="66"/>
      <c r="T389" s="66"/>
      <c r="U389" s="66"/>
      <c r="V389" s="66"/>
      <c r="W389" s="66"/>
      <c r="X389" s="66"/>
      <c r="Y389" s="66"/>
      <c r="Z389" s="66"/>
      <c r="AA389" s="66"/>
      <c r="AB389" s="66"/>
      <c r="AC389" s="66"/>
      <c r="AD389" s="66"/>
      <c r="AE389" s="66"/>
      <c r="AF389" s="66"/>
      <c r="AG389" s="66"/>
      <c r="AH389" s="66"/>
      <c r="AI389" s="66"/>
      <c r="AJ389" s="66"/>
      <c r="AK389" s="66"/>
      <c r="AL389" s="66"/>
      <c r="AM389" s="66"/>
      <c r="AN389" s="66"/>
      <c r="AO389" s="66"/>
      <c r="AP389" s="66"/>
      <c r="AQ389" s="66"/>
      <c r="AR389" s="66"/>
      <c r="AS389" s="66"/>
      <c r="AT389" s="66"/>
      <c r="AU389" s="66"/>
      <c r="AV389" s="66"/>
      <c r="AW389" s="66"/>
      <c r="AX389" s="66"/>
      <c r="AY389" s="66"/>
      <c r="AZ389" s="66"/>
      <c r="BA389" s="66"/>
      <c r="BB389" s="66"/>
      <c r="BC389" s="66"/>
      <c r="BD389" s="66"/>
      <c r="BE389" s="66"/>
      <c r="BF389" s="66"/>
      <c r="BG389" s="66"/>
      <c r="BH389" s="66"/>
      <c r="BI389" s="66"/>
      <c r="BJ389" s="66"/>
      <c r="BK389" s="66"/>
    </row>
    <row r="390" spans="1:63" x14ac:dyDescent="0.25">
      <c r="A390" s="66"/>
      <c r="B390" s="66"/>
      <c r="C390" s="66"/>
      <c r="D390" s="66"/>
      <c r="E390" s="66"/>
      <c r="F390" s="66"/>
      <c r="G390" s="66"/>
      <c r="H390" s="66"/>
      <c r="I390" s="66"/>
      <c r="J390" s="66"/>
      <c r="K390" s="66"/>
      <c r="L390" s="66"/>
      <c r="M390" s="66"/>
      <c r="N390" s="66"/>
      <c r="O390" s="66"/>
      <c r="P390" s="66"/>
      <c r="Q390" s="66"/>
      <c r="R390" s="66"/>
      <c r="S390" s="66"/>
      <c r="T390" s="66"/>
      <c r="U390" s="66"/>
      <c r="V390" s="66"/>
      <c r="W390" s="66"/>
      <c r="X390" s="66"/>
      <c r="Y390" s="66"/>
      <c r="Z390" s="66"/>
      <c r="AA390" s="66"/>
      <c r="AB390" s="66"/>
      <c r="AC390" s="66"/>
      <c r="AD390" s="66"/>
      <c r="AE390" s="66"/>
      <c r="AF390" s="66"/>
      <c r="AG390" s="66"/>
      <c r="AH390" s="66"/>
      <c r="AI390" s="66"/>
      <c r="AJ390" s="66"/>
      <c r="AK390" s="66"/>
      <c r="AL390" s="66"/>
      <c r="AM390" s="66"/>
      <c r="AN390" s="66"/>
      <c r="AO390" s="66"/>
      <c r="AP390" s="66"/>
      <c r="AQ390" s="66"/>
      <c r="AR390" s="66"/>
      <c r="AS390" s="66"/>
      <c r="AT390" s="66"/>
      <c r="AU390" s="66"/>
      <c r="AV390" s="66"/>
      <c r="AW390" s="66"/>
      <c r="AX390" s="66"/>
      <c r="AY390" s="66"/>
      <c r="AZ390" s="66"/>
      <c r="BA390" s="66"/>
      <c r="BB390" s="66"/>
      <c r="BC390" s="66"/>
      <c r="BD390" s="66"/>
      <c r="BE390" s="66"/>
      <c r="BF390" s="66"/>
      <c r="BG390" s="66"/>
      <c r="BH390" s="66"/>
      <c r="BI390" s="66"/>
      <c r="BJ390" s="66"/>
      <c r="BK390" s="66"/>
    </row>
    <row r="391" spans="1:63" x14ac:dyDescent="0.25">
      <c r="A391" s="66"/>
      <c r="B391" s="66"/>
      <c r="C391" s="66"/>
      <c r="D391" s="66"/>
      <c r="E391" s="66"/>
      <c r="F391" s="66"/>
      <c r="G391" s="66"/>
      <c r="H391" s="66"/>
      <c r="I391" s="66"/>
      <c r="J391" s="66"/>
      <c r="K391" s="66"/>
      <c r="L391" s="66"/>
      <c r="M391" s="66"/>
      <c r="N391" s="66"/>
      <c r="O391" s="66"/>
      <c r="P391" s="66"/>
      <c r="Q391" s="66"/>
      <c r="R391" s="66"/>
      <c r="S391" s="66"/>
      <c r="T391" s="66"/>
      <c r="U391" s="66"/>
      <c r="V391" s="66"/>
      <c r="W391" s="66"/>
      <c r="X391" s="66"/>
      <c r="Y391" s="66"/>
      <c r="Z391" s="66"/>
      <c r="AA391" s="66"/>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6"/>
      <c r="BC391" s="66"/>
      <c r="BD391" s="66"/>
      <c r="BE391" s="66"/>
      <c r="BF391" s="66"/>
      <c r="BG391" s="66"/>
      <c r="BH391" s="66"/>
      <c r="BI391" s="66"/>
      <c r="BJ391" s="66"/>
      <c r="BK391" s="66"/>
    </row>
    <row r="392" spans="1:63" x14ac:dyDescent="0.25">
      <c r="A392" s="66"/>
      <c r="B392" s="66"/>
      <c r="C392" s="66"/>
      <c r="D392" s="66"/>
      <c r="E392" s="66"/>
      <c r="F392" s="66"/>
      <c r="G392" s="66"/>
      <c r="H392" s="66"/>
      <c r="I392" s="66"/>
      <c r="J392" s="66"/>
      <c r="K392" s="66"/>
      <c r="L392" s="66"/>
      <c r="M392" s="66"/>
      <c r="N392" s="66"/>
      <c r="O392" s="66"/>
      <c r="P392" s="66"/>
      <c r="Q392" s="66"/>
      <c r="R392" s="66"/>
      <c r="S392" s="66"/>
      <c r="T392" s="66"/>
      <c r="U392" s="66"/>
      <c r="V392" s="66"/>
      <c r="W392" s="66"/>
      <c r="X392" s="66"/>
      <c r="Y392" s="66"/>
      <c r="Z392" s="66"/>
      <c r="AA392" s="66"/>
      <c r="AB392" s="66"/>
      <c r="AC392" s="66"/>
      <c r="AD392" s="66"/>
      <c r="AE392" s="66"/>
      <c r="AF392" s="66"/>
      <c r="AG392" s="66"/>
      <c r="AH392" s="66"/>
      <c r="AI392" s="66"/>
      <c r="AJ392" s="66"/>
      <c r="AK392" s="66"/>
      <c r="AL392" s="66"/>
      <c r="AM392" s="66"/>
      <c r="AN392" s="66"/>
      <c r="AO392" s="66"/>
      <c r="AP392" s="66"/>
      <c r="AQ392" s="66"/>
      <c r="AR392" s="66"/>
      <c r="AS392" s="66"/>
      <c r="AT392" s="66"/>
      <c r="AU392" s="66"/>
      <c r="AV392" s="66"/>
      <c r="AW392" s="66"/>
      <c r="AX392" s="66"/>
      <c r="AY392" s="66"/>
      <c r="AZ392" s="66"/>
      <c r="BA392" s="66"/>
      <c r="BB392" s="66"/>
      <c r="BC392" s="66"/>
      <c r="BD392" s="66"/>
      <c r="BE392" s="66"/>
      <c r="BF392" s="66"/>
      <c r="BG392" s="66"/>
      <c r="BH392" s="66"/>
      <c r="BI392" s="66"/>
      <c r="BJ392" s="66"/>
      <c r="BK392" s="66"/>
    </row>
    <row r="393" spans="1:63" x14ac:dyDescent="0.25">
      <c r="A393" s="66"/>
      <c r="B393" s="66"/>
      <c r="C393" s="66"/>
      <c r="D393" s="66"/>
      <c r="E393" s="66"/>
      <c r="F393" s="66"/>
      <c r="G393" s="66"/>
      <c r="H393" s="66"/>
      <c r="I393" s="66"/>
      <c r="J393" s="66"/>
      <c r="K393" s="66"/>
      <c r="L393" s="66"/>
      <c r="M393" s="66"/>
      <c r="N393" s="66"/>
      <c r="O393" s="66"/>
      <c r="P393" s="66"/>
      <c r="Q393" s="66"/>
      <c r="R393" s="66"/>
      <c r="S393" s="66"/>
      <c r="T393" s="66"/>
      <c r="U393" s="66"/>
      <c r="V393" s="66"/>
      <c r="W393" s="66"/>
      <c r="X393" s="66"/>
      <c r="Y393" s="66"/>
      <c r="Z393" s="66"/>
      <c r="AA393" s="66"/>
      <c r="AB393" s="66"/>
      <c r="AC393" s="66"/>
      <c r="AD393" s="66"/>
      <c r="AE393" s="66"/>
      <c r="AF393" s="66"/>
      <c r="AG393" s="66"/>
      <c r="AH393" s="66"/>
      <c r="AI393" s="66"/>
      <c r="AJ393" s="66"/>
      <c r="AK393" s="66"/>
      <c r="AL393" s="66"/>
      <c r="AM393" s="66"/>
      <c r="AN393" s="66"/>
      <c r="AO393" s="66"/>
      <c r="AP393" s="66"/>
      <c r="AQ393" s="66"/>
      <c r="AR393" s="66"/>
      <c r="AS393" s="66"/>
      <c r="AT393" s="66"/>
      <c r="AU393" s="66"/>
      <c r="AV393" s="66"/>
      <c r="AW393" s="66"/>
      <c r="AX393" s="66"/>
      <c r="AY393" s="66"/>
      <c r="AZ393" s="66"/>
      <c r="BA393" s="66"/>
      <c r="BB393" s="66"/>
      <c r="BC393" s="66"/>
      <c r="BD393" s="66"/>
      <c r="BE393" s="66"/>
      <c r="BF393" s="66"/>
      <c r="BG393" s="66"/>
      <c r="BH393" s="66"/>
      <c r="BI393" s="66"/>
      <c r="BJ393" s="66"/>
      <c r="BK393" s="66"/>
    </row>
    <row r="394" spans="1:63" x14ac:dyDescent="0.25">
      <c r="A394" s="66"/>
      <c r="B394" s="66"/>
      <c r="C394" s="66"/>
      <c r="D394" s="66"/>
      <c r="E394" s="66"/>
      <c r="F394" s="66"/>
      <c r="G394" s="66"/>
      <c r="H394" s="66"/>
      <c r="I394" s="66"/>
      <c r="J394" s="66"/>
      <c r="K394" s="66"/>
      <c r="L394" s="66"/>
      <c r="M394" s="66"/>
      <c r="N394" s="66"/>
      <c r="O394" s="66"/>
      <c r="P394" s="66"/>
      <c r="Q394" s="66"/>
      <c r="R394" s="66"/>
      <c r="S394" s="66"/>
      <c r="T394" s="66"/>
      <c r="U394" s="66"/>
      <c r="V394" s="66"/>
      <c r="W394" s="66"/>
      <c r="X394" s="66"/>
      <c r="Y394" s="66"/>
      <c r="Z394" s="66"/>
      <c r="AA394" s="66"/>
      <c r="AB394" s="66"/>
      <c r="AC394" s="66"/>
      <c r="AD394" s="66"/>
      <c r="AE394" s="66"/>
      <c r="AF394" s="66"/>
      <c r="AG394" s="66"/>
      <c r="AH394" s="66"/>
      <c r="AI394" s="66"/>
      <c r="AJ394" s="66"/>
      <c r="AK394" s="66"/>
      <c r="AL394" s="66"/>
      <c r="AM394" s="66"/>
      <c r="AN394" s="66"/>
      <c r="AO394" s="66"/>
      <c r="AP394" s="66"/>
      <c r="AQ394" s="66"/>
      <c r="AR394" s="66"/>
      <c r="AS394" s="66"/>
      <c r="AT394" s="66"/>
      <c r="AU394" s="66"/>
      <c r="AV394" s="66"/>
      <c r="AW394" s="66"/>
      <c r="AX394" s="66"/>
      <c r="AY394" s="66"/>
      <c r="AZ394" s="66"/>
      <c r="BA394" s="66"/>
      <c r="BB394" s="66"/>
      <c r="BC394" s="66"/>
      <c r="BD394" s="66"/>
      <c r="BE394" s="66"/>
      <c r="BF394" s="66"/>
      <c r="BG394" s="66"/>
      <c r="BH394" s="66"/>
      <c r="BI394" s="66"/>
      <c r="BJ394" s="66"/>
      <c r="BK394" s="66"/>
    </row>
    <row r="395" spans="1:63" x14ac:dyDescent="0.25">
      <c r="A395" s="66"/>
      <c r="B395" s="66"/>
      <c r="C395" s="66"/>
      <c r="D395" s="66"/>
      <c r="E395" s="66"/>
      <c r="F395" s="66"/>
      <c r="G395" s="66"/>
      <c r="H395" s="66"/>
      <c r="I395" s="66"/>
      <c r="J395" s="66"/>
      <c r="K395" s="66"/>
      <c r="L395" s="66"/>
      <c r="M395" s="66"/>
      <c r="N395" s="66"/>
      <c r="O395" s="66"/>
      <c r="P395" s="66"/>
      <c r="Q395" s="66"/>
      <c r="R395" s="66"/>
      <c r="S395" s="66"/>
      <c r="T395" s="66"/>
      <c r="U395" s="66"/>
      <c r="V395" s="66"/>
      <c r="W395" s="66"/>
      <c r="X395" s="66"/>
      <c r="Y395" s="66"/>
      <c r="Z395" s="66"/>
      <c r="AA395" s="66"/>
      <c r="AB395" s="66"/>
      <c r="AC395" s="66"/>
      <c r="AD395" s="66"/>
      <c r="AE395" s="66"/>
      <c r="AF395" s="66"/>
      <c r="AG395" s="66"/>
      <c r="AH395" s="66"/>
      <c r="AI395" s="66"/>
      <c r="AJ395" s="66"/>
      <c r="AK395" s="66"/>
      <c r="AL395" s="66"/>
      <c r="AM395" s="66"/>
      <c r="AN395" s="66"/>
      <c r="AO395" s="66"/>
      <c r="AP395" s="66"/>
      <c r="AQ395" s="66"/>
      <c r="AR395" s="66"/>
      <c r="AS395" s="66"/>
      <c r="AT395" s="66"/>
      <c r="AU395" s="66"/>
      <c r="AV395" s="66"/>
      <c r="AW395" s="66"/>
      <c r="AX395" s="66"/>
      <c r="AY395" s="66"/>
      <c r="AZ395" s="66"/>
      <c r="BA395" s="66"/>
      <c r="BB395" s="66"/>
      <c r="BC395" s="66"/>
      <c r="BD395" s="66"/>
      <c r="BE395" s="66"/>
      <c r="BF395" s="66"/>
      <c r="BG395" s="66"/>
      <c r="BH395" s="66"/>
      <c r="BI395" s="66"/>
      <c r="BJ395" s="66"/>
      <c r="BK395" s="66"/>
    </row>
    <row r="396" spans="1:63" x14ac:dyDescent="0.25">
      <c r="A396" s="66"/>
      <c r="B396" s="66"/>
      <c r="C396" s="66"/>
      <c r="D396" s="66"/>
      <c r="E396" s="66"/>
      <c r="F396" s="66"/>
      <c r="G396" s="66"/>
      <c r="H396" s="66"/>
      <c r="I396" s="66"/>
      <c r="J396" s="66"/>
      <c r="K396" s="66"/>
      <c r="L396" s="66"/>
      <c r="M396" s="66"/>
      <c r="N396" s="66"/>
      <c r="O396" s="66"/>
      <c r="P396" s="66"/>
      <c r="Q396" s="66"/>
      <c r="R396" s="66"/>
      <c r="S396" s="66"/>
      <c r="T396" s="66"/>
      <c r="U396" s="66"/>
      <c r="V396" s="66"/>
      <c r="W396" s="66"/>
      <c r="X396" s="66"/>
      <c r="Y396" s="66"/>
      <c r="Z396" s="66"/>
      <c r="AA396" s="66"/>
      <c r="AB396" s="66"/>
      <c r="AC396" s="66"/>
      <c r="AD396" s="66"/>
      <c r="AE396" s="66"/>
      <c r="AF396" s="66"/>
      <c r="AG396" s="66"/>
      <c r="AH396" s="66"/>
      <c r="AI396" s="66"/>
      <c r="AJ396" s="66"/>
      <c r="AK396" s="66"/>
      <c r="AL396" s="66"/>
      <c r="AM396" s="66"/>
      <c r="AN396" s="66"/>
      <c r="AO396" s="66"/>
      <c r="AP396" s="66"/>
      <c r="AQ396" s="66"/>
      <c r="AR396" s="66"/>
      <c r="AS396" s="66"/>
      <c r="AT396" s="66"/>
      <c r="AU396" s="66"/>
      <c r="AV396" s="66"/>
      <c r="AW396" s="66"/>
      <c r="AX396" s="66"/>
      <c r="AY396" s="66"/>
      <c r="AZ396" s="66"/>
      <c r="BA396" s="66"/>
      <c r="BB396" s="66"/>
      <c r="BC396" s="66"/>
      <c r="BD396" s="66"/>
      <c r="BE396" s="66"/>
      <c r="BF396" s="66"/>
      <c r="BG396" s="66"/>
      <c r="BH396" s="66"/>
      <c r="BI396" s="66"/>
      <c r="BJ396" s="66"/>
      <c r="BK396" s="66"/>
    </row>
    <row r="397" spans="1:63" x14ac:dyDescent="0.25">
      <c r="A397" s="66"/>
      <c r="B397" s="66"/>
      <c r="C397" s="66"/>
      <c r="D397" s="66"/>
      <c r="E397" s="66"/>
      <c r="F397" s="66"/>
      <c r="G397" s="66"/>
      <c r="H397" s="66"/>
      <c r="I397" s="66"/>
      <c r="J397" s="66"/>
      <c r="K397" s="66"/>
      <c r="L397" s="66"/>
      <c r="M397" s="66"/>
      <c r="N397" s="66"/>
      <c r="O397" s="66"/>
      <c r="P397" s="66"/>
      <c r="Q397" s="66"/>
      <c r="R397" s="66"/>
      <c r="S397" s="66"/>
      <c r="T397" s="66"/>
      <c r="U397" s="66"/>
      <c r="V397" s="66"/>
      <c r="W397" s="66"/>
      <c r="X397" s="66"/>
      <c r="Y397" s="66"/>
      <c r="Z397" s="66"/>
      <c r="AA397" s="66"/>
      <c r="AB397" s="66"/>
      <c r="AC397" s="66"/>
      <c r="AD397" s="66"/>
      <c r="AE397" s="66"/>
      <c r="AF397" s="66"/>
      <c r="AG397" s="66"/>
      <c r="AH397" s="66"/>
      <c r="AI397" s="66"/>
      <c r="AJ397" s="66"/>
      <c r="AK397" s="66"/>
      <c r="AL397" s="66"/>
      <c r="AM397" s="66"/>
      <c r="AN397" s="66"/>
      <c r="AO397" s="66"/>
      <c r="AP397" s="66"/>
      <c r="AQ397" s="66"/>
      <c r="AR397" s="66"/>
      <c r="AS397" s="66"/>
      <c r="AT397" s="66"/>
      <c r="AU397" s="66"/>
      <c r="AV397" s="66"/>
      <c r="AW397" s="66"/>
      <c r="AX397" s="66"/>
      <c r="AY397" s="66"/>
      <c r="AZ397" s="66"/>
      <c r="BA397" s="66"/>
      <c r="BB397" s="66"/>
      <c r="BC397" s="66"/>
      <c r="BD397" s="66"/>
      <c r="BE397" s="66"/>
      <c r="BF397" s="66"/>
      <c r="BG397" s="66"/>
      <c r="BH397" s="66"/>
      <c r="BI397" s="66"/>
      <c r="BJ397" s="66"/>
      <c r="BK397" s="66"/>
    </row>
    <row r="398" spans="1:63" x14ac:dyDescent="0.25">
      <c r="A398" s="66"/>
      <c r="B398" s="66"/>
      <c r="C398" s="66"/>
      <c r="D398" s="66"/>
      <c r="E398" s="66"/>
      <c r="F398" s="66"/>
      <c r="G398" s="66"/>
      <c r="H398" s="66"/>
      <c r="I398" s="66"/>
      <c r="J398" s="66"/>
      <c r="K398" s="66"/>
      <c r="L398" s="66"/>
      <c r="M398" s="66"/>
      <c r="N398" s="66"/>
      <c r="O398" s="66"/>
      <c r="P398" s="66"/>
      <c r="Q398" s="66"/>
      <c r="R398" s="66"/>
      <c r="S398" s="66"/>
      <c r="T398" s="66"/>
      <c r="U398" s="66"/>
      <c r="V398" s="66"/>
      <c r="W398" s="66"/>
      <c r="X398" s="66"/>
      <c r="Y398" s="66"/>
      <c r="Z398" s="66"/>
      <c r="AA398" s="66"/>
      <c r="AB398" s="66"/>
      <c r="AC398" s="66"/>
      <c r="AD398" s="66"/>
      <c r="AE398" s="66"/>
      <c r="AF398" s="66"/>
      <c r="AG398" s="66"/>
      <c r="AH398" s="66"/>
      <c r="AI398" s="66"/>
      <c r="AJ398" s="66"/>
      <c r="AK398" s="66"/>
      <c r="AL398" s="66"/>
      <c r="AM398" s="66"/>
      <c r="AN398" s="66"/>
      <c r="AO398" s="66"/>
      <c r="AP398" s="66"/>
      <c r="AQ398" s="66"/>
      <c r="AR398" s="66"/>
      <c r="AS398" s="66"/>
      <c r="AT398" s="66"/>
      <c r="AU398" s="66"/>
      <c r="AV398" s="66"/>
      <c r="AW398" s="66"/>
      <c r="AX398" s="66"/>
      <c r="AY398" s="66"/>
      <c r="AZ398" s="66"/>
      <c r="BA398" s="66"/>
      <c r="BB398" s="66"/>
      <c r="BC398" s="66"/>
      <c r="BD398" s="66"/>
      <c r="BE398" s="66"/>
      <c r="BF398" s="66"/>
      <c r="BG398" s="66"/>
      <c r="BH398" s="66"/>
      <c r="BI398" s="66"/>
      <c r="BJ398" s="66"/>
      <c r="BK398" s="66"/>
    </row>
    <row r="399" spans="1:63" x14ac:dyDescent="0.25">
      <c r="A399" s="66"/>
      <c r="B399" s="66"/>
      <c r="C399" s="66"/>
      <c r="D399" s="66"/>
      <c r="E399" s="66"/>
      <c r="F399" s="66"/>
      <c r="G399" s="66"/>
      <c r="H399" s="66"/>
      <c r="I399" s="66"/>
      <c r="J399" s="66"/>
      <c r="K399" s="66"/>
      <c r="L399" s="66"/>
      <c r="M399" s="66"/>
      <c r="N399" s="66"/>
      <c r="O399" s="66"/>
      <c r="P399" s="66"/>
      <c r="Q399" s="66"/>
      <c r="R399" s="66"/>
      <c r="S399" s="66"/>
      <c r="T399" s="66"/>
      <c r="U399" s="66"/>
      <c r="V399" s="66"/>
      <c r="W399" s="66"/>
      <c r="X399" s="66"/>
      <c r="Y399" s="66"/>
      <c r="Z399" s="66"/>
      <c r="AA399" s="66"/>
      <c r="AB399" s="66"/>
      <c r="AC399" s="66"/>
      <c r="AD399" s="66"/>
      <c r="AE399" s="66"/>
      <c r="AF399" s="66"/>
      <c r="AG399" s="66"/>
      <c r="AH399" s="66"/>
      <c r="AI399" s="66"/>
      <c r="AJ399" s="66"/>
      <c r="AK399" s="66"/>
      <c r="AL399" s="66"/>
      <c r="AM399" s="66"/>
      <c r="AN399" s="66"/>
      <c r="AO399" s="66"/>
      <c r="AP399" s="66"/>
      <c r="AQ399" s="66"/>
      <c r="AR399" s="66"/>
      <c r="AS399" s="66"/>
      <c r="AT399" s="66"/>
      <c r="AU399" s="66"/>
      <c r="AV399" s="66"/>
      <c r="AW399" s="66"/>
      <c r="AX399" s="66"/>
      <c r="AY399" s="66"/>
      <c r="AZ399" s="66"/>
      <c r="BA399" s="66"/>
      <c r="BB399" s="66"/>
      <c r="BC399" s="66"/>
      <c r="BD399" s="66"/>
      <c r="BE399" s="66"/>
      <c r="BF399" s="66"/>
      <c r="BG399" s="66"/>
      <c r="BH399" s="66"/>
      <c r="BI399" s="66"/>
      <c r="BJ399" s="66"/>
      <c r="BK399" s="66"/>
    </row>
    <row r="400" spans="1:63" x14ac:dyDescent="0.25">
      <c r="A400" s="66"/>
      <c r="B400" s="66"/>
      <c r="C400" s="66"/>
      <c r="D400" s="66"/>
      <c r="E400" s="66"/>
      <c r="F400" s="66"/>
      <c r="G400" s="66"/>
      <c r="H400" s="66"/>
      <c r="I400" s="66"/>
      <c r="J400" s="66"/>
      <c r="K400" s="66"/>
      <c r="L400" s="66"/>
      <c r="M400" s="66"/>
      <c r="N400" s="66"/>
      <c r="O400" s="66"/>
      <c r="P400" s="66"/>
      <c r="Q400" s="66"/>
      <c r="R400" s="66"/>
      <c r="S400" s="66"/>
      <c r="T400" s="66"/>
      <c r="U400" s="66"/>
      <c r="V400" s="66"/>
      <c r="W400" s="66"/>
      <c r="X400" s="66"/>
      <c r="Y400" s="66"/>
      <c r="Z400" s="66"/>
      <c r="AA400" s="66"/>
      <c r="AB400" s="66"/>
      <c r="AC400" s="66"/>
      <c r="AD400" s="66"/>
      <c r="AE400" s="66"/>
      <c r="AF400" s="66"/>
      <c r="AG400" s="66"/>
      <c r="AH400" s="66"/>
      <c r="AI400" s="66"/>
      <c r="AJ400" s="66"/>
      <c r="AK400" s="66"/>
      <c r="AL400" s="66"/>
      <c r="AM400" s="66"/>
      <c r="AN400" s="66"/>
      <c r="AO400" s="66"/>
      <c r="AP400" s="66"/>
      <c r="AQ400" s="66"/>
      <c r="AR400" s="66"/>
      <c r="AS400" s="66"/>
      <c r="AT400" s="66"/>
      <c r="AU400" s="66"/>
      <c r="AV400" s="66"/>
      <c r="AW400" s="66"/>
      <c r="AX400" s="66"/>
      <c r="AY400" s="66"/>
      <c r="AZ400" s="66"/>
      <c r="BA400" s="66"/>
      <c r="BB400" s="66"/>
      <c r="BC400" s="66"/>
      <c r="BD400" s="66"/>
      <c r="BE400" s="66"/>
      <c r="BF400" s="66"/>
      <c r="BG400" s="66"/>
      <c r="BH400" s="66"/>
      <c r="BI400" s="66"/>
      <c r="BJ400" s="66"/>
      <c r="BK400" s="66"/>
    </row>
    <row r="401" spans="1:63" x14ac:dyDescent="0.25">
      <c r="A401" s="66"/>
      <c r="B401" s="66"/>
      <c r="C401" s="66"/>
      <c r="D401" s="66"/>
      <c r="E401" s="66"/>
      <c r="F401" s="66"/>
      <c r="G401" s="66"/>
      <c r="H401" s="66"/>
      <c r="I401" s="66"/>
      <c r="J401" s="66"/>
      <c r="K401" s="66"/>
      <c r="L401" s="66"/>
      <c r="M401" s="66"/>
      <c r="N401" s="66"/>
      <c r="O401" s="66"/>
      <c r="P401" s="66"/>
      <c r="Q401" s="66"/>
      <c r="R401" s="66"/>
      <c r="S401" s="66"/>
      <c r="T401" s="66"/>
      <c r="U401" s="66"/>
      <c r="V401" s="66"/>
      <c r="W401" s="66"/>
      <c r="X401" s="66"/>
      <c r="Y401" s="66"/>
      <c r="Z401" s="66"/>
      <c r="AA401" s="66"/>
      <c r="AB401" s="66"/>
      <c r="AC401" s="66"/>
      <c r="AD401" s="66"/>
      <c r="AE401" s="66"/>
      <c r="AF401" s="66"/>
      <c r="AG401" s="66"/>
      <c r="AH401" s="66"/>
      <c r="AI401" s="66"/>
      <c r="AJ401" s="66"/>
      <c r="AK401" s="66"/>
      <c r="AL401" s="66"/>
      <c r="AM401" s="66"/>
      <c r="AN401" s="66"/>
      <c r="AO401" s="66"/>
      <c r="AP401" s="66"/>
      <c r="AQ401" s="66"/>
      <c r="AR401" s="66"/>
      <c r="AS401" s="66"/>
      <c r="AT401" s="66"/>
      <c r="AU401" s="66"/>
      <c r="AV401" s="66"/>
      <c r="AW401" s="66"/>
      <c r="AX401" s="66"/>
      <c r="AY401" s="66"/>
      <c r="AZ401" s="66"/>
      <c r="BA401" s="66"/>
      <c r="BB401" s="66"/>
      <c r="BC401" s="66"/>
      <c r="BD401" s="66"/>
      <c r="BE401" s="66"/>
      <c r="BF401" s="66"/>
      <c r="BG401" s="66"/>
      <c r="BH401" s="66"/>
      <c r="BI401" s="66"/>
      <c r="BJ401" s="66"/>
      <c r="BK401" s="66"/>
    </row>
    <row r="402" spans="1:63" x14ac:dyDescent="0.25">
      <c r="A402" s="66"/>
      <c r="B402" s="66"/>
      <c r="C402" s="66"/>
      <c r="D402" s="66"/>
      <c r="E402" s="66"/>
      <c r="F402" s="66"/>
      <c r="G402" s="66"/>
      <c r="H402" s="66"/>
      <c r="I402" s="66"/>
      <c r="J402" s="66"/>
      <c r="K402" s="66"/>
      <c r="L402" s="66"/>
      <c r="M402" s="66"/>
      <c r="N402" s="66"/>
      <c r="O402" s="66"/>
      <c r="P402" s="66"/>
      <c r="Q402" s="66"/>
      <c r="R402" s="66"/>
      <c r="S402" s="66"/>
      <c r="T402" s="66"/>
      <c r="U402" s="66"/>
      <c r="V402" s="66"/>
      <c r="W402" s="66"/>
      <c r="X402" s="66"/>
      <c r="Y402" s="66"/>
      <c r="Z402" s="66"/>
      <c r="AA402" s="66"/>
      <c r="AB402" s="66"/>
      <c r="AC402" s="66"/>
      <c r="AD402" s="66"/>
      <c r="AE402" s="66"/>
      <c r="AF402" s="66"/>
      <c r="AG402" s="66"/>
      <c r="AH402" s="66"/>
      <c r="AI402" s="66"/>
      <c r="AJ402" s="66"/>
      <c r="AK402" s="66"/>
      <c r="AL402" s="66"/>
      <c r="AM402" s="66"/>
      <c r="AN402" s="66"/>
      <c r="AO402" s="66"/>
      <c r="AP402" s="66"/>
      <c r="AQ402" s="66"/>
      <c r="AR402" s="66"/>
      <c r="AS402" s="66"/>
      <c r="AT402" s="66"/>
      <c r="AU402" s="66"/>
      <c r="AV402" s="66"/>
      <c r="AW402" s="66"/>
      <c r="AX402" s="66"/>
      <c r="AY402" s="66"/>
      <c r="AZ402" s="66"/>
      <c r="BA402" s="66"/>
      <c r="BB402" s="66"/>
      <c r="BC402" s="66"/>
      <c r="BD402" s="66"/>
      <c r="BE402" s="66"/>
      <c r="BF402" s="66"/>
      <c r="BG402" s="66"/>
      <c r="BH402" s="66"/>
      <c r="BI402" s="66"/>
      <c r="BJ402" s="66"/>
      <c r="BK402" s="66"/>
    </row>
    <row r="403" spans="1:63" x14ac:dyDescent="0.25">
      <c r="A403" s="66"/>
      <c r="B403" s="66"/>
      <c r="C403" s="66"/>
      <c r="D403" s="66"/>
      <c r="E403" s="66"/>
      <c r="F403" s="66"/>
      <c r="G403" s="66"/>
      <c r="H403" s="66"/>
      <c r="I403" s="66"/>
      <c r="J403" s="66"/>
      <c r="K403" s="66"/>
      <c r="L403" s="66"/>
      <c r="M403" s="66"/>
      <c r="N403" s="66"/>
      <c r="O403" s="66"/>
      <c r="P403" s="66"/>
      <c r="Q403" s="66"/>
      <c r="R403" s="66"/>
      <c r="S403" s="66"/>
      <c r="T403" s="66"/>
      <c r="U403" s="66"/>
      <c r="V403" s="66"/>
      <c r="W403" s="66"/>
      <c r="X403" s="66"/>
      <c r="Y403" s="66"/>
      <c r="Z403" s="66"/>
      <c r="AA403" s="66"/>
      <c r="AB403" s="66"/>
      <c r="AC403" s="66"/>
      <c r="AD403" s="66"/>
      <c r="AE403" s="66"/>
      <c r="AF403" s="66"/>
      <c r="AG403" s="66"/>
      <c r="AH403" s="66"/>
      <c r="AI403" s="66"/>
      <c r="AJ403" s="66"/>
      <c r="AK403" s="66"/>
      <c r="AL403" s="66"/>
      <c r="AM403" s="66"/>
      <c r="AN403" s="66"/>
      <c r="AO403" s="66"/>
      <c r="AP403" s="66"/>
      <c r="AQ403" s="66"/>
      <c r="AR403" s="66"/>
      <c r="AS403" s="66"/>
      <c r="AT403" s="66"/>
      <c r="AU403" s="66"/>
      <c r="AV403" s="66"/>
      <c r="AW403" s="66"/>
      <c r="AX403" s="66"/>
      <c r="AY403" s="66"/>
      <c r="AZ403" s="66"/>
      <c r="BA403" s="66"/>
      <c r="BB403" s="66"/>
      <c r="BC403" s="66"/>
      <c r="BD403" s="66"/>
      <c r="BE403" s="66"/>
      <c r="BF403" s="66"/>
      <c r="BG403" s="66"/>
      <c r="BH403" s="66"/>
      <c r="BI403" s="66"/>
      <c r="BJ403" s="66"/>
      <c r="BK403" s="66"/>
    </row>
    <row r="404" spans="1:63" x14ac:dyDescent="0.25">
      <c r="A404" s="66"/>
      <c r="B404" s="66"/>
      <c r="C404" s="66"/>
      <c r="D404" s="66"/>
      <c r="E404" s="66"/>
      <c r="F404" s="66"/>
      <c r="G404" s="66"/>
      <c r="H404" s="66"/>
      <c r="I404" s="66"/>
      <c r="J404" s="66"/>
      <c r="K404" s="66"/>
      <c r="L404" s="66"/>
      <c r="M404" s="66"/>
      <c r="N404" s="66"/>
      <c r="O404" s="66"/>
      <c r="P404" s="66"/>
      <c r="Q404" s="66"/>
      <c r="R404" s="66"/>
      <c r="S404" s="66"/>
      <c r="T404" s="66"/>
      <c r="U404" s="66"/>
      <c r="V404" s="66"/>
      <c r="W404" s="66"/>
      <c r="X404" s="66"/>
      <c r="Y404" s="66"/>
      <c r="Z404" s="66"/>
      <c r="AA404" s="66"/>
      <c r="AB404" s="66"/>
      <c r="AC404" s="66"/>
      <c r="AD404" s="66"/>
      <c r="AE404" s="66"/>
      <c r="AF404" s="66"/>
      <c r="AG404" s="66"/>
      <c r="AH404" s="66"/>
      <c r="AI404" s="66"/>
      <c r="AJ404" s="66"/>
      <c r="AK404" s="66"/>
      <c r="AL404" s="66"/>
      <c r="AM404" s="66"/>
      <c r="AN404" s="66"/>
      <c r="AO404" s="66"/>
      <c r="AP404" s="66"/>
      <c r="AQ404" s="66"/>
      <c r="AR404" s="66"/>
      <c r="AS404" s="66"/>
      <c r="AT404" s="66"/>
      <c r="AU404" s="66"/>
      <c r="AV404" s="66"/>
      <c r="AW404" s="66"/>
      <c r="AX404" s="66"/>
      <c r="AY404" s="66"/>
      <c r="AZ404" s="66"/>
      <c r="BA404" s="66"/>
      <c r="BB404" s="66"/>
      <c r="BC404" s="66"/>
      <c r="BD404" s="66"/>
      <c r="BE404" s="66"/>
      <c r="BF404" s="66"/>
      <c r="BG404" s="66"/>
      <c r="BH404" s="66"/>
      <c r="BI404" s="66"/>
      <c r="BJ404" s="66"/>
      <c r="BK404" s="66"/>
    </row>
    <row r="405" spans="1:63" x14ac:dyDescent="0.25">
      <c r="A405" s="66"/>
      <c r="B405" s="66"/>
      <c r="C405" s="66"/>
      <c r="D405" s="66"/>
      <c r="E405" s="66"/>
      <c r="F405" s="66"/>
      <c r="G405" s="66"/>
      <c r="H405" s="66"/>
      <c r="I405" s="66"/>
      <c r="J405" s="66"/>
      <c r="K405" s="66"/>
      <c r="L405" s="66"/>
      <c r="M405" s="66"/>
      <c r="N405" s="66"/>
      <c r="O405" s="66"/>
      <c r="P405" s="66"/>
      <c r="Q405" s="66"/>
      <c r="R405" s="66"/>
      <c r="S405" s="66"/>
      <c r="T405" s="66"/>
      <c r="U405" s="66"/>
      <c r="V405" s="66"/>
      <c r="W405" s="66"/>
      <c r="X405" s="66"/>
      <c r="Y405" s="66"/>
      <c r="Z405" s="66"/>
      <c r="AA405" s="66"/>
      <c r="AB405" s="66"/>
      <c r="AC405" s="66"/>
      <c r="AD405" s="66"/>
      <c r="AE405" s="66"/>
      <c r="AF405" s="66"/>
      <c r="AG405" s="66"/>
      <c r="AH405" s="66"/>
      <c r="AI405" s="66"/>
      <c r="AJ405" s="66"/>
      <c r="AK405" s="66"/>
      <c r="AL405" s="66"/>
      <c r="AM405" s="66"/>
      <c r="AN405" s="66"/>
      <c r="AO405" s="66"/>
      <c r="AP405" s="66"/>
      <c r="AQ405" s="66"/>
      <c r="AR405" s="66"/>
      <c r="AS405" s="66"/>
      <c r="AT405" s="66"/>
      <c r="AU405" s="66"/>
      <c r="AV405" s="66"/>
      <c r="AW405" s="66"/>
      <c r="AX405" s="66"/>
      <c r="AY405" s="66"/>
      <c r="AZ405" s="66"/>
      <c r="BA405" s="66"/>
      <c r="BB405" s="66"/>
      <c r="BC405" s="66"/>
      <c r="BD405" s="66"/>
      <c r="BE405" s="66"/>
      <c r="BF405" s="66"/>
      <c r="BG405" s="66"/>
      <c r="BH405" s="66"/>
      <c r="BI405" s="66"/>
      <c r="BJ405" s="66"/>
      <c r="BK405" s="66"/>
    </row>
    <row r="406" spans="1:63" x14ac:dyDescent="0.25">
      <c r="A406" s="66"/>
      <c r="B406" s="66"/>
      <c r="C406" s="66"/>
      <c r="D406" s="66"/>
      <c r="E406" s="66"/>
      <c r="F406" s="66"/>
      <c r="G406" s="66"/>
      <c r="H406" s="66"/>
      <c r="I406" s="66"/>
      <c r="J406" s="66"/>
      <c r="K406" s="66"/>
      <c r="L406" s="66"/>
      <c r="M406" s="66"/>
      <c r="N406" s="66"/>
      <c r="O406" s="66"/>
      <c r="P406" s="66"/>
      <c r="Q406" s="66"/>
      <c r="R406" s="66"/>
      <c r="S406" s="66"/>
      <c r="T406" s="66"/>
      <c r="U406" s="66"/>
      <c r="V406" s="66"/>
      <c r="W406" s="66"/>
      <c r="X406" s="66"/>
      <c r="Y406" s="66"/>
      <c r="Z406" s="66"/>
      <c r="AA406" s="66"/>
      <c r="AB406" s="66"/>
      <c r="AC406" s="66"/>
      <c r="AD406" s="66"/>
      <c r="AE406" s="66"/>
      <c r="AF406" s="66"/>
      <c r="AG406" s="66"/>
      <c r="AH406" s="66"/>
      <c r="AI406" s="66"/>
      <c r="AJ406" s="66"/>
      <c r="AK406" s="66"/>
      <c r="AL406" s="66"/>
      <c r="AM406" s="66"/>
      <c r="AN406" s="66"/>
      <c r="AO406" s="66"/>
      <c r="AP406" s="66"/>
      <c r="AQ406" s="66"/>
      <c r="AR406" s="66"/>
      <c r="AS406" s="66"/>
      <c r="AT406" s="66"/>
      <c r="AU406" s="66"/>
      <c r="AV406" s="66"/>
      <c r="AW406" s="66"/>
      <c r="AX406" s="66"/>
      <c r="AY406" s="66"/>
      <c r="AZ406" s="66"/>
      <c r="BA406" s="66"/>
      <c r="BB406" s="66"/>
      <c r="BC406" s="66"/>
      <c r="BD406" s="66"/>
      <c r="BE406" s="66"/>
      <c r="BF406" s="66"/>
      <c r="BG406" s="66"/>
      <c r="BH406" s="66"/>
      <c r="BI406" s="66"/>
      <c r="BJ406" s="66"/>
      <c r="BK406" s="66"/>
    </row>
    <row r="407" spans="1:63" x14ac:dyDescent="0.25">
      <c r="A407" s="66"/>
      <c r="B407" s="66"/>
      <c r="C407" s="66"/>
      <c r="D407" s="66"/>
      <c r="E407" s="66"/>
      <c r="F407" s="66"/>
      <c r="G407" s="66"/>
      <c r="H407" s="66"/>
      <c r="I407" s="66"/>
      <c r="J407" s="66"/>
      <c r="K407" s="66"/>
      <c r="L407" s="66"/>
      <c r="M407" s="66"/>
      <c r="N407" s="66"/>
      <c r="O407" s="66"/>
      <c r="P407" s="66"/>
      <c r="Q407" s="66"/>
      <c r="R407" s="66"/>
      <c r="S407" s="66"/>
      <c r="T407" s="66"/>
      <c r="U407" s="66"/>
      <c r="V407" s="66"/>
      <c r="W407" s="66"/>
      <c r="X407" s="66"/>
      <c r="Y407" s="66"/>
      <c r="Z407" s="66"/>
      <c r="AA407" s="66"/>
      <c r="AB407" s="66"/>
      <c r="AC407" s="66"/>
      <c r="AD407" s="66"/>
      <c r="AE407" s="66"/>
      <c r="AF407" s="66"/>
      <c r="AG407" s="66"/>
      <c r="AH407" s="66"/>
      <c r="AI407" s="66"/>
      <c r="AJ407" s="66"/>
      <c r="AK407" s="66"/>
      <c r="AL407" s="66"/>
      <c r="AM407" s="66"/>
      <c r="AN407" s="66"/>
      <c r="AO407" s="66"/>
      <c r="AP407" s="66"/>
      <c r="AQ407" s="66"/>
      <c r="AR407" s="66"/>
      <c r="AS407" s="66"/>
      <c r="AT407" s="66"/>
      <c r="AU407" s="66"/>
      <c r="AV407" s="66"/>
      <c r="AW407" s="66"/>
      <c r="AX407" s="66"/>
      <c r="AY407" s="66"/>
      <c r="AZ407" s="66"/>
      <c r="BA407" s="66"/>
      <c r="BB407" s="66"/>
      <c r="BC407" s="66"/>
      <c r="BD407" s="66"/>
      <c r="BE407" s="66"/>
      <c r="BF407" s="66"/>
      <c r="BG407" s="66"/>
      <c r="BH407" s="66"/>
      <c r="BI407" s="66"/>
      <c r="BJ407" s="66"/>
      <c r="BK407" s="66"/>
    </row>
    <row r="408" spans="1:63" x14ac:dyDescent="0.25">
      <c r="A408" s="66"/>
      <c r="B408" s="66"/>
      <c r="C408" s="66"/>
      <c r="D408" s="66"/>
      <c r="E408" s="66"/>
      <c r="F408" s="66"/>
      <c r="G408" s="66"/>
      <c r="H408" s="66"/>
      <c r="I408" s="66"/>
      <c r="J408" s="66"/>
      <c r="K408" s="66"/>
      <c r="L408" s="66"/>
      <c r="M408" s="66"/>
      <c r="N408" s="66"/>
      <c r="O408" s="66"/>
      <c r="P408" s="66"/>
      <c r="Q408" s="66"/>
      <c r="R408" s="66"/>
      <c r="S408" s="66"/>
      <c r="T408" s="66"/>
      <c r="U408" s="66"/>
      <c r="V408" s="66"/>
      <c r="W408" s="66"/>
      <c r="X408" s="66"/>
      <c r="Y408" s="66"/>
      <c r="Z408" s="66"/>
      <c r="AA408" s="66"/>
      <c r="AB408" s="66"/>
      <c r="AC408" s="66"/>
      <c r="AD408" s="66"/>
      <c r="AE408" s="66"/>
      <c r="AF408" s="66"/>
      <c r="AG408" s="66"/>
      <c r="AH408" s="66"/>
      <c r="AI408" s="66"/>
      <c r="AJ408" s="66"/>
      <c r="AK408" s="66"/>
      <c r="AL408" s="66"/>
      <c r="AM408" s="66"/>
      <c r="AN408" s="66"/>
      <c r="AO408" s="66"/>
      <c r="AP408" s="66"/>
      <c r="AQ408" s="66"/>
      <c r="AR408" s="66"/>
      <c r="AS408" s="66"/>
      <c r="AT408" s="66"/>
      <c r="AU408" s="66"/>
      <c r="AV408" s="66"/>
      <c r="AW408" s="66"/>
      <c r="AX408" s="66"/>
      <c r="AY408" s="66"/>
      <c r="AZ408" s="66"/>
      <c r="BA408" s="66"/>
      <c r="BB408" s="66"/>
      <c r="BC408" s="66"/>
      <c r="BD408" s="66"/>
      <c r="BE408" s="66"/>
      <c r="BF408" s="66"/>
      <c r="BG408" s="66"/>
      <c r="BH408" s="66"/>
      <c r="BI408" s="66"/>
      <c r="BJ408" s="66"/>
      <c r="BK408" s="66"/>
    </row>
    <row r="409" spans="1:63" x14ac:dyDescent="0.25">
      <c r="A409" s="66"/>
      <c r="B409" s="66"/>
      <c r="C409" s="66"/>
      <c r="D409" s="66"/>
      <c r="E409" s="66"/>
      <c r="F409" s="66"/>
      <c r="G409" s="66"/>
      <c r="H409" s="66"/>
      <c r="I409" s="66"/>
      <c r="J409" s="66"/>
      <c r="K409" s="66"/>
      <c r="L409" s="66"/>
      <c r="M409" s="66"/>
      <c r="N409" s="66"/>
      <c r="O409" s="66"/>
      <c r="P409" s="66"/>
      <c r="Q409" s="66"/>
      <c r="R409" s="66"/>
      <c r="S409" s="66"/>
      <c r="T409" s="66"/>
      <c r="U409" s="66"/>
      <c r="V409" s="66"/>
      <c r="W409" s="66"/>
      <c r="X409" s="66"/>
      <c r="Y409" s="66"/>
      <c r="Z409" s="66"/>
      <c r="AA409" s="66"/>
      <c r="AB409" s="66"/>
      <c r="AC409" s="66"/>
      <c r="AD409" s="66"/>
      <c r="AE409" s="66"/>
      <c r="AF409" s="66"/>
      <c r="AG409" s="66"/>
      <c r="AH409" s="66"/>
      <c r="AI409" s="66"/>
      <c r="AJ409" s="66"/>
      <c r="AK409" s="66"/>
      <c r="AL409" s="66"/>
      <c r="AM409" s="66"/>
      <c r="AN409" s="66"/>
      <c r="AO409" s="66"/>
      <c r="AP409" s="66"/>
      <c r="AQ409" s="66"/>
      <c r="AR409" s="66"/>
      <c r="AS409" s="66"/>
      <c r="AT409" s="66"/>
      <c r="AU409" s="66"/>
      <c r="AV409" s="66"/>
      <c r="AW409" s="66"/>
      <c r="AX409" s="66"/>
      <c r="AY409" s="66"/>
      <c r="AZ409" s="66"/>
      <c r="BA409" s="66"/>
      <c r="BB409" s="66"/>
      <c r="BC409" s="66"/>
      <c r="BD409" s="66"/>
      <c r="BE409" s="66"/>
      <c r="BF409" s="66"/>
      <c r="BG409" s="66"/>
      <c r="BH409" s="66"/>
      <c r="BI409" s="66"/>
      <c r="BJ409" s="66"/>
      <c r="BK409" s="66"/>
    </row>
    <row r="410" spans="1:63" x14ac:dyDescent="0.25">
      <c r="A410" s="66"/>
      <c r="B410" s="66"/>
      <c r="C410" s="66"/>
      <c r="D410" s="66"/>
      <c r="E410" s="66"/>
      <c r="F410" s="66"/>
      <c r="G410" s="66"/>
      <c r="H410" s="66"/>
      <c r="I410" s="66"/>
      <c r="J410" s="66"/>
      <c r="K410" s="66"/>
      <c r="L410" s="66"/>
      <c r="M410" s="66"/>
      <c r="N410" s="66"/>
      <c r="O410" s="66"/>
      <c r="P410" s="66"/>
      <c r="Q410" s="66"/>
      <c r="R410" s="66"/>
      <c r="S410" s="66"/>
      <c r="T410" s="66"/>
      <c r="U410" s="66"/>
      <c r="V410" s="66"/>
      <c r="W410" s="66"/>
      <c r="X410" s="66"/>
      <c r="Y410" s="66"/>
      <c r="Z410" s="66"/>
      <c r="AA410" s="66"/>
      <c r="AB410" s="66"/>
      <c r="AC410" s="66"/>
      <c r="AD410" s="66"/>
      <c r="AE410" s="66"/>
      <c r="AF410" s="66"/>
      <c r="AG410" s="66"/>
      <c r="AH410" s="66"/>
      <c r="AI410" s="66"/>
      <c r="AJ410" s="66"/>
      <c r="AK410" s="66"/>
      <c r="AL410" s="66"/>
      <c r="AM410" s="66"/>
      <c r="AN410" s="66"/>
      <c r="AO410" s="66"/>
      <c r="AP410" s="66"/>
      <c r="AQ410" s="66"/>
      <c r="AR410" s="66"/>
      <c r="AS410" s="66"/>
      <c r="AT410" s="66"/>
      <c r="AU410" s="66"/>
      <c r="AV410" s="66"/>
      <c r="AW410" s="66"/>
      <c r="AX410" s="66"/>
      <c r="AY410" s="66"/>
      <c r="AZ410" s="66"/>
      <c r="BA410" s="66"/>
      <c r="BB410" s="66"/>
      <c r="BC410" s="66"/>
      <c r="BD410" s="66"/>
      <c r="BE410" s="66"/>
      <c r="BF410" s="66"/>
      <c r="BG410" s="66"/>
      <c r="BH410" s="66"/>
      <c r="BI410" s="66"/>
      <c r="BJ410" s="66"/>
      <c r="BK410" s="66"/>
    </row>
    <row r="411" spans="1:63" x14ac:dyDescent="0.25">
      <c r="A411" s="66"/>
      <c r="B411" s="66"/>
      <c r="C411" s="66"/>
      <c r="D411" s="66"/>
      <c r="E411" s="66"/>
      <c r="F411" s="66"/>
      <c r="G411" s="66"/>
      <c r="H411" s="66"/>
      <c r="I411" s="66"/>
      <c r="J411" s="66"/>
      <c r="K411" s="66"/>
      <c r="L411" s="66"/>
      <c r="M411" s="66"/>
      <c r="N411" s="66"/>
      <c r="O411" s="66"/>
      <c r="P411" s="66"/>
      <c r="Q411" s="66"/>
      <c r="R411" s="66"/>
      <c r="S411" s="66"/>
      <c r="T411" s="66"/>
      <c r="U411" s="66"/>
      <c r="V411" s="66"/>
      <c r="W411" s="66"/>
      <c r="X411" s="66"/>
      <c r="Y411" s="66"/>
      <c r="Z411" s="66"/>
      <c r="AA411" s="66"/>
      <c r="AB411" s="66"/>
      <c r="AC411" s="66"/>
      <c r="AD411" s="66"/>
      <c r="AE411" s="66"/>
      <c r="AF411" s="66"/>
      <c r="AG411" s="66"/>
      <c r="AH411" s="66"/>
      <c r="AI411" s="66"/>
      <c r="AJ411" s="66"/>
      <c r="AK411" s="66"/>
      <c r="AL411" s="66"/>
      <c r="AM411" s="66"/>
      <c r="AN411" s="66"/>
      <c r="AO411" s="66"/>
      <c r="AP411" s="66"/>
      <c r="AQ411" s="66"/>
      <c r="AR411" s="66"/>
      <c r="AS411" s="66"/>
      <c r="AT411" s="66"/>
      <c r="AU411" s="66"/>
      <c r="AV411" s="66"/>
      <c r="AW411" s="66"/>
      <c r="AX411" s="66"/>
      <c r="AY411" s="66"/>
      <c r="AZ411" s="66"/>
      <c r="BA411" s="66"/>
      <c r="BB411" s="66"/>
      <c r="BC411" s="66"/>
      <c r="BD411" s="66"/>
      <c r="BE411" s="66"/>
      <c r="BF411" s="66"/>
      <c r="BG411" s="66"/>
      <c r="BH411" s="66"/>
      <c r="BI411" s="66"/>
      <c r="BJ411" s="66"/>
      <c r="BK411" s="66"/>
    </row>
    <row r="412" spans="1:63" x14ac:dyDescent="0.25">
      <c r="A412" s="66"/>
      <c r="B412" s="66"/>
      <c r="C412" s="66"/>
      <c r="D412" s="66"/>
      <c r="E412" s="66"/>
      <c r="F412" s="66"/>
      <c r="G412" s="66"/>
      <c r="H412" s="66"/>
      <c r="I412" s="66"/>
      <c r="J412" s="66"/>
      <c r="K412" s="66"/>
      <c r="L412" s="66"/>
      <c r="M412" s="66"/>
      <c r="N412" s="66"/>
      <c r="O412" s="66"/>
      <c r="P412" s="66"/>
      <c r="Q412" s="66"/>
      <c r="R412" s="66"/>
      <c r="S412" s="66"/>
      <c r="T412" s="66"/>
      <c r="U412" s="66"/>
      <c r="V412" s="66"/>
      <c r="W412" s="66"/>
      <c r="X412" s="66"/>
      <c r="Y412" s="66"/>
      <c r="Z412" s="66"/>
      <c r="AA412" s="66"/>
      <c r="AB412" s="66"/>
      <c r="AC412" s="66"/>
      <c r="AD412" s="66"/>
      <c r="AE412" s="66"/>
      <c r="AF412" s="66"/>
      <c r="AG412" s="66"/>
      <c r="AH412" s="66"/>
      <c r="AI412" s="66"/>
      <c r="AJ412" s="66"/>
      <c r="AK412" s="66"/>
      <c r="AL412" s="66"/>
      <c r="AM412" s="66"/>
      <c r="AN412" s="66"/>
      <c r="AO412" s="66"/>
      <c r="AP412" s="66"/>
      <c r="AQ412" s="66"/>
      <c r="AR412" s="66"/>
      <c r="AS412" s="66"/>
      <c r="AT412" s="66"/>
      <c r="AU412" s="66"/>
      <c r="AV412" s="66"/>
      <c r="AW412" s="66"/>
      <c r="AX412" s="66"/>
      <c r="AY412" s="66"/>
      <c r="AZ412" s="66"/>
      <c r="BA412" s="66"/>
      <c r="BB412" s="66"/>
      <c r="BC412" s="66"/>
      <c r="BD412" s="66"/>
      <c r="BE412" s="66"/>
      <c r="BF412" s="66"/>
      <c r="BG412" s="66"/>
      <c r="BH412" s="66"/>
      <c r="BI412" s="66"/>
      <c r="BJ412" s="66"/>
      <c r="BK412" s="66"/>
    </row>
    <row r="413" spans="1:63" x14ac:dyDescent="0.25">
      <c r="A413" s="66"/>
      <c r="B413" s="66"/>
      <c r="C413" s="66"/>
      <c r="D413" s="66"/>
      <c r="E413" s="66"/>
      <c r="F413" s="66"/>
      <c r="G413" s="66"/>
      <c r="H413" s="66"/>
      <c r="I413" s="66"/>
      <c r="J413" s="66"/>
      <c r="K413" s="66"/>
      <c r="L413" s="66"/>
      <c r="M413" s="66"/>
      <c r="N413" s="66"/>
      <c r="O413" s="66"/>
      <c r="P413" s="66"/>
      <c r="Q413" s="66"/>
      <c r="R413" s="66"/>
      <c r="S413" s="66"/>
      <c r="T413" s="66"/>
      <c r="U413" s="66"/>
      <c r="V413" s="66"/>
      <c r="W413" s="66"/>
      <c r="X413" s="66"/>
      <c r="Y413" s="66"/>
      <c r="Z413" s="66"/>
      <c r="AA413" s="66"/>
      <c r="AB413" s="66"/>
      <c r="AC413" s="66"/>
      <c r="AD413" s="66"/>
      <c r="AE413" s="66"/>
      <c r="AF413" s="66"/>
      <c r="AG413" s="66"/>
      <c r="AH413" s="66"/>
      <c r="AI413" s="66"/>
      <c r="AJ413" s="66"/>
      <c r="AK413" s="66"/>
      <c r="AL413" s="66"/>
      <c r="AM413" s="66"/>
      <c r="AN413" s="66"/>
      <c r="AO413" s="66"/>
      <c r="AP413" s="66"/>
      <c r="AQ413" s="66"/>
      <c r="AR413" s="66"/>
      <c r="AS413" s="66"/>
      <c r="AT413" s="66"/>
      <c r="AU413" s="66"/>
      <c r="AV413" s="66"/>
      <c r="AW413" s="66"/>
      <c r="AX413" s="66"/>
      <c r="AY413" s="66"/>
      <c r="AZ413" s="66"/>
      <c r="BA413" s="66"/>
      <c r="BB413" s="66"/>
      <c r="BC413" s="66"/>
      <c r="BD413" s="66"/>
      <c r="BE413" s="66"/>
      <c r="BF413" s="66"/>
      <c r="BG413" s="66"/>
      <c r="BH413" s="66"/>
      <c r="BI413" s="66"/>
      <c r="BJ413" s="66"/>
      <c r="BK413" s="66"/>
    </row>
    <row r="414" spans="1:63" x14ac:dyDescent="0.25">
      <c r="A414" s="66"/>
      <c r="B414" s="66"/>
      <c r="C414" s="66"/>
      <c r="D414" s="66"/>
      <c r="E414" s="66"/>
      <c r="F414" s="66"/>
      <c r="G414" s="66"/>
      <c r="H414" s="66"/>
      <c r="I414" s="66"/>
      <c r="J414" s="66"/>
      <c r="K414" s="66"/>
      <c r="L414" s="66"/>
      <c r="M414" s="66"/>
      <c r="N414" s="66"/>
      <c r="O414" s="66"/>
      <c r="P414" s="66"/>
      <c r="Q414" s="66"/>
      <c r="R414" s="66"/>
      <c r="S414" s="66"/>
      <c r="T414" s="66"/>
      <c r="U414" s="66"/>
      <c r="V414" s="66"/>
      <c r="W414" s="66"/>
      <c r="X414" s="66"/>
      <c r="Y414" s="66"/>
      <c r="Z414" s="66"/>
      <c r="AA414" s="66"/>
      <c r="AB414" s="66"/>
      <c r="AC414" s="66"/>
      <c r="AD414" s="66"/>
      <c r="AE414" s="66"/>
      <c r="AF414" s="66"/>
      <c r="AG414" s="66"/>
      <c r="AH414" s="66"/>
      <c r="AI414" s="66"/>
      <c r="AJ414" s="66"/>
      <c r="AK414" s="66"/>
      <c r="AL414" s="66"/>
      <c r="AM414" s="66"/>
      <c r="AN414" s="66"/>
      <c r="AO414" s="66"/>
      <c r="AP414" s="66"/>
      <c r="AQ414" s="66"/>
      <c r="AR414" s="66"/>
      <c r="AS414" s="66"/>
      <c r="AT414" s="66"/>
      <c r="AU414" s="66"/>
      <c r="AV414" s="66"/>
      <c r="AW414" s="66"/>
      <c r="AX414" s="66"/>
      <c r="AY414" s="66"/>
      <c r="AZ414" s="66"/>
      <c r="BA414" s="66"/>
      <c r="BB414" s="66"/>
      <c r="BC414" s="66"/>
      <c r="BD414" s="66"/>
      <c r="BE414" s="66"/>
      <c r="BF414" s="66"/>
      <c r="BG414" s="66"/>
      <c r="BH414" s="66"/>
      <c r="BI414" s="66"/>
      <c r="BJ414" s="66"/>
      <c r="BK414" s="66"/>
    </row>
    <row r="415" spans="1:63" x14ac:dyDescent="0.25">
      <c r="A415" s="66"/>
      <c r="B415" s="66"/>
      <c r="C415" s="66"/>
      <c r="D415" s="66"/>
      <c r="E415" s="66"/>
      <c r="F415" s="66"/>
      <c r="G415" s="66"/>
      <c r="H415" s="66"/>
      <c r="I415" s="66"/>
      <c r="J415" s="66"/>
      <c r="K415" s="66"/>
      <c r="L415" s="66"/>
      <c r="M415" s="66"/>
      <c r="N415" s="66"/>
      <c r="O415" s="66"/>
      <c r="P415" s="66"/>
      <c r="Q415" s="66"/>
      <c r="R415" s="66"/>
      <c r="S415" s="66"/>
      <c r="T415" s="66"/>
      <c r="U415" s="66"/>
      <c r="V415" s="66"/>
      <c r="W415" s="66"/>
      <c r="X415" s="66"/>
      <c r="Y415" s="66"/>
      <c r="Z415" s="66"/>
      <c r="AA415" s="66"/>
      <c r="AB415" s="66"/>
      <c r="AC415" s="66"/>
      <c r="AD415" s="66"/>
      <c r="AE415" s="66"/>
      <c r="AF415" s="66"/>
      <c r="AG415" s="66"/>
      <c r="AH415" s="66"/>
      <c r="AI415" s="66"/>
      <c r="AJ415" s="66"/>
      <c r="AK415" s="66"/>
      <c r="AL415" s="66"/>
      <c r="AM415" s="66"/>
      <c r="AN415" s="66"/>
      <c r="AO415" s="66"/>
      <c r="AP415" s="66"/>
      <c r="AQ415" s="66"/>
      <c r="AR415" s="66"/>
      <c r="AS415" s="66"/>
      <c r="AT415" s="66"/>
      <c r="AU415" s="66"/>
      <c r="AV415" s="66"/>
      <c r="AW415" s="66"/>
      <c r="AX415" s="66"/>
      <c r="AY415" s="66"/>
      <c r="AZ415" s="66"/>
      <c r="BA415" s="66"/>
      <c r="BB415" s="66"/>
      <c r="BC415" s="66"/>
      <c r="BD415" s="66"/>
      <c r="BE415" s="66"/>
      <c r="BF415" s="66"/>
      <c r="BG415" s="66"/>
      <c r="BH415" s="66"/>
      <c r="BI415" s="66"/>
      <c r="BJ415" s="66"/>
      <c r="BK415" s="66"/>
    </row>
    <row r="416" spans="1:63" x14ac:dyDescent="0.25">
      <c r="A416" s="66"/>
      <c r="B416" s="66"/>
      <c r="C416" s="66"/>
      <c r="D416" s="66"/>
      <c r="E416" s="66"/>
      <c r="F416" s="66"/>
      <c r="G416" s="66"/>
      <c r="H416" s="66"/>
      <c r="I416" s="66"/>
      <c r="J416" s="66"/>
      <c r="K416" s="66"/>
      <c r="L416" s="66"/>
      <c r="M416" s="66"/>
      <c r="N416" s="66"/>
      <c r="O416" s="66"/>
      <c r="P416" s="66"/>
      <c r="Q416" s="66"/>
      <c r="R416" s="66"/>
      <c r="S416" s="66"/>
      <c r="T416" s="66"/>
      <c r="U416" s="66"/>
      <c r="V416" s="66"/>
      <c r="W416" s="66"/>
      <c r="X416" s="66"/>
      <c r="Y416" s="66"/>
      <c r="Z416" s="66"/>
      <c r="AA416" s="66"/>
      <c r="AB416" s="66"/>
      <c r="AC416" s="66"/>
      <c r="AD416" s="66"/>
      <c r="AE416" s="66"/>
      <c r="AF416" s="66"/>
      <c r="AG416" s="66"/>
      <c r="AH416" s="66"/>
      <c r="AI416" s="66"/>
      <c r="AJ416" s="66"/>
      <c r="AK416" s="66"/>
      <c r="AL416" s="66"/>
      <c r="AM416" s="66"/>
      <c r="AN416" s="66"/>
      <c r="AO416" s="66"/>
      <c r="AP416" s="66"/>
      <c r="AQ416" s="66"/>
      <c r="AR416" s="66"/>
      <c r="AS416" s="66"/>
      <c r="AT416" s="66"/>
      <c r="AU416" s="66"/>
      <c r="AV416" s="66"/>
      <c r="AW416" s="66"/>
      <c r="AX416" s="66"/>
      <c r="AY416" s="66"/>
      <c r="AZ416" s="66"/>
      <c r="BA416" s="66"/>
      <c r="BB416" s="66"/>
      <c r="BC416" s="66"/>
      <c r="BD416" s="66"/>
      <c r="BE416" s="66"/>
      <c r="BF416" s="66"/>
      <c r="BG416" s="66"/>
      <c r="BH416" s="66"/>
      <c r="BI416" s="66"/>
      <c r="BJ416" s="66"/>
      <c r="BK416" s="66"/>
    </row>
    <row r="417" spans="1:63" x14ac:dyDescent="0.25">
      <c r="A417" s="66"/>
      <c r="B417" s="66"/>
      <c r="C417" s="66"/>
      <c r="D417" s="66"/>
      <c r="E417" s="66"/>
      <c r="F417" s="66"/>
      <c r="G417" s="66"/>
      <c r="H417" s="66"/>
      <c r="I417" s="66"/>
      <c r="J417" s="66"/>
      <c r="K417" s="66"/>
      <c r="L417" s="66"/>
      <c r="M417" s="66"/>
      <c r="N417" s="66"/>
      <c r="O417" s="66"/>
      <c r="P417" s="66"/>
      <c r="Q417" s="66"/>
      <c r="R417" s="66"/>
      <c r="S417" s="66"/>
      <c r="T417" s="66"/>
      <c r="U417" s="66"/>
      <c r="V417" s="66"/>
      <c r="W417" s="66"/>
      <c r="X417" s="66"/>
      <c r="Y417" s="66"/>
      <c r="Z417" s="66"/>
      <c r="AA417" s="66"/>
      <c r="AB417" s="66"/>
      <c r="AC417" s="66"/>
      <c r="AD417" s="66"/>
      <c r="AE417" s="66"/>
      <c r="AF417" s="66"/>
      <c r="AG417" s="66"/>
      <c r="AH417" s="66"/>
      <c r="AI417" s="66"/>
      <c r="AJ417" s="66"/>
      <c r="AK417" s="66"/>
      <c r="AL417" s="66"/>
      <c r="AM417" s="66"/>
      <c r="AN417" s="66"/>
      <c r="AO417" s="66"/>
      <c r="AP417" s="66"/>
      <c r="AQ417" s="66"/>
      <c r="AR417" s="66"/>
      <c r="AS417" s="66"/>
      <c r="AT417" s="66"/>
      <c r="AU417" s="66"/>
      <c r="AV417" s="66"/>
      <c r="AW417" s="66"/>
      <c r="AX417" s="66"/>
      <c r="AY417" s="66"/>
      <c r="AZ417" s="66"/>
      <c r="BA417" s="66"/>
      <c r="BB417" s="66"/>
      <c r="BC417" s="66"/>
      <c r="BD417" s="66"/>
      <c r="BE417" s="66"/>
      <c r="BF417" s="66"/>
      <c r="BG417" s="66"/>
      <c r="BH417" s="66"/>
      <c r="BI417" s="66"/>
      <c r="BJ417" s="66"/>
      <c r="BK417" s="66"/>
    </row>
    <row r="418" spans="1:63" x14ac:dyDescent="0.25">
      <c r="A418" s="66"/>
      <c r="B418" s="66"/>
      <c r="C418" s="66"/>
      <c r="D418" s="66"/>
      <c r="E418" s="66"/>
      <c r="F418" s="66"/>
      <c r="G418" s="66"/>
      <c r="H418" s="66"/>
      <c r="I418" s="66"/>
      <c r="J418" s="66"/>
      <c r="K418" s="66"/>
      <c r="L418" s="66"/>
      <c r="M418" s="66"/>
      <c r="N418" s="66"/>
      <c r="O418" s="66"/>
      <c r="P418" s="66"/>
      <c r="Q418" s="66"/>
      <c r="R418" s="66"/>
      <c r="S418" s="66"/>
      <c r="T418" s="66"/>
      <c r="U418" s="66"/>
      <c r="V418" s="66"/>
      <c r="W418" s="66"/>
      <c r="X418" s="66"/>
      <c r="Y418" s="66"/>
      <c r="Z418" s="66"/>
      <c r="AA418" s="66"/>
      <c r="AB418" s="66"/>
      <c r="AC418" s="66"/>
      <c r="AD418" s="66"/>
      <c r="AE418" s="66"/>
      <c r="AF418" s="66"/>
      <c r="AG418" s="66"/>
      <c r="AH418" s="66"/>
      <c r="AI418" s="66"/>
      <c r="AJ418" s="66"/>
      <c r="AK418" s="66"/>
      <c r="AL418" s="66"/>
      <c r="AM418" s="66"/>
      <c r="AN418" s="66"/>
      <c r="AO418" s="66"/>
      <c r="AP418" s="66"/>
      <c r="AQ418" s="66"/>
      <c r="AR418" s="66"/>
      <c r="AS418" s="66"/>
      <c r="AT418" s="66"/>
      <c r="AU418" s="66"/>
      <c r="AV418" s="66"/>
      <c r="AW418" s="66"/>
      <c r="AX418" s="66"/>
      <c r="AY418" s="66"/>
      <c r="AZ418" s="66"/>
      <c r="BA418" s="66"/>
      <c r="BB418" s="66"/>
      <c r="BC418" s="66"/>
      <c r="BD418" s="66"/>
      <c r="BE418" s="66"/>
      <c r="BF418" s="66"/>
      <c r="BG418" s="66"/>
      <c r="BH418" s="66"/>
      <c r="BI418" s="66"/>
      <c r="BJ418" s="66"/>
      <c r="BK418" s="66"/>
    </row>
    <row r="419" spans="1:63" x14ac:dyDescent="0.25">
      <c r="A419" s="66"/>
      <c r="B419" s="66"/>
      <c r="C419" s="66"/>
      <c r="D419" s="66"/>
      <c r="E419" s="66"/>
      <c r="F419" s="66"/>
      <c r="G419" s="66"/>
      <c r="H419" s="66"/>
      <c r="I419" s="66"/>
      <c r="J419" s="66"/>
      <c r="K419" s="66"/>
      <c r="L419" s="66"/>
      <c r="M419" s="66"/>
      <c r="N419" s="66"/>
      <c r="O419" s="66"/>
      <c r="P419" s="66"/>
      <c r="Q419" s="66"/>
      <c r="R419" s="66"/>
      <c r="S419" s="66"/>
      <c r="T419" s="66"/>
      <c r="U419" s="66"/>
      <c r="V419" s="66"/>
      <c r="W419" s="66"/>
      <c r="X419" s="66"/>
      <c r="Y419" s="66"/>
      <c r="Z419" s="66"/>
      <c r="AA419" s="66"/>
      <c r="AB419" s="66"/>
      <c r="AC419" s="66"/>
      <c r="AD419" s="66"/>
      <c r="AE419" s="66"/>
      <c r="AF419" s="66"/>
      <c r="AG419" s="66"/>
      <c r="AH419" s="66"/>
      <c r="AI419" s="66"/>
      <c r="AJ419" s="66"/>
      <c r="AK419" s="66"/>
      <c r="AL419" s="66"/>
      <c r="AM419" s="66"/>
      <c r="AN419" s="66"/>
      <c r="AO419" s="66"/>
      <c r="AP419" s="66"/>
      <c r="AQ419" s="66"/>
      <c r="AR419" s="66"/>
      <c r="AS419" s="66"/>
      <c r="AT419" s="66"/>
      <c r="AU419" s="66"/>
      <c r="AV419" s="66"/>
      <c r="AW419" s="66"/>
      <c r="AX419" s="66"/>
      <c r="AY419" s="66"/>
      <c r="AZ419" s="66"/>
      <c r="BA419" s="66"/>
      <c r="BB419" s="66"/>
      <c r="BC419" s="66"/>
      <c r="BD419" s="66"/>
      <c r="BE419" s="66"/>
      <c r="BF419" s="66"/>
      <c r="BG419" s="66"/>
      <c r="BH419" s="66"/>
      <c r="BI419" s="66"/>
      <c r="BJ419" s="66"/>
      <c r="BK419" s="66"/>
    </row>
    <row r="420" spans="1:63" x14ac:dyDescent="0.25">
      <c r="A420" s="66"/>
      <c r="B420" s="66"/>
      <c r="C420" s="66"/>
      <c r="D420" s="66"/>
      <c r="E420" s="66"/>
      <c r="F420" s="66"/>
      <c r="G420" s="66"/>
      <c r="H420" s="66"/>
      <c r="I420" s="66"/>
      <c r="J420" s="66"/>
      <c r="K420" s="66"/>
      <c r="L420" s="66"/>
      <c r="M420" s="66"/>
      <c r="N420" s="66"/>
      <c r="O420" s="66"/>
      <c r="P420" s="66"/>
      <c r="Q420" s="66"/>
      <c r="R420" s="66"/>
      <c r="S420" s="66"/>
      <c r="T420" s="66"/>
      <c r="U420" s="66"/>
      <c r="V420" s="66"/>
      <c r="W420" s="66"/>
      <c r="X420" s="66"/>
      <c r="Y420" s="66"/>
      <c r="Z420" s="66"/>
      <c r="AA420" s="66"/>
      <c r="AB420" s="66"/>
      <c r="AC420" s="66"/>
      <c r="AD420" s="66"/>
      <c r="AE420" s="66"/>
      <c r="AF420" s="66"/>
      <c r="AG420" s="66"/>
      <c r="AH420" s="66"/>
      <c r="AI420" s="66"/>
      <c r="AJ420" s="66"/>
      <c r="AK420" s="66"/>
      <c r="AL420" s="66"/>
      <c r="AM420" s="66"/>
      <c r="AN420" s="66"/>
      <c r="AO420" s="66"/>
      <c r="AP420" s="66"/>
      <c r="AQ420" s="66"/>
      <c r="AR420" s="66"/>
      <c r="AS420" s="66"/>
      <c r="AT420" s="66"/>
      <c r="AU420" s="66"/>
      <c r="AV420" s="66"/>
      <c r="AW420" s="66"/>
      <c r="AX420" s="66"/>
      <c r="AY420" s="66"/>
      <c r="AZ420" s="66"/>
      <c r="BA420" s="66"/>
      <c r="BB420" s="66"/>
      <c r="BC420" s="66"/>
      <c r="BD420" s="66"/>
      <c r="BE420" s="66"/>
      <c r="BF420" s="66"/>
      <c r="BG420" s="66"/>
      <c r="BH420" s="66"/>
      <c r="BI420" s="66"/>
      <c r="BJ420" s="66"/>
      <c r="BK420" s="66"/>
    </row>
    <row r="421" spans="1:63" x14ac:dyDescent="0.25">
      <c r="A421" s="66"/>
      <c r="B421" s="66"/>
      <c r="C421" s="66"/>
      <c r="D421" s="66"/>
      <c r="E421" s="66"/>
      <c r="F421" s="66"/>
      <c r="G421" s="66"/>
      <c r="H421" s="66"/>
      <c r="I421" s="66"/>
      <c r="J421" s="66"/>
      <c r="K421" s="66"/>
      <c r="L421" s="66"/>
      <c r="M421" s="66"/>
      <c r="N421" s="66"/>
      <c r="O421" s="66"/>
      <c r="P421" s="66"/>
      <c r="Q421" s="66"/>
      <c r="R421" s="66"/>
      <c r="S421" s="66"/>
      <c r="T421" s="66"/>
      <c r="U421" s="66"/>
      <c r="V421" s="66"/>
      <c r="W421" s="66"/>
      <c r="X421" s="66"/>
      <c r="Y421" s="66"/>
      <c r="Z421" s="66"/>
      <c r="AA421" s="66"/>
      <c r="AB421" s="66"/>
      <c r="AC421" s="66"/>
      <c r="AD421" s="66"/>
      <c r="AE421" s="66"/>
      <c r="AF421" s="66"/>
      <c r="AG421" s="66"/>
      <c r="AH421" s="66"/>
      <c r="AI421" s="66"/>
      <c r="AJ421" s="66"/>
      <c r="AK421" s="66"/>
      <c r="AL421" s="66"/>
      <c r="AM421" s="66"/>
      <c r="AN421" s="66"/>
      <c r="AO421" s="66"/>
      <c r="AP421" s="66"/>
      <c r="AQ421" s="66"/>
      <c r="AR421" s="66"/>
      <c r="AS421" s="66"/>
      <c r="AT421" s="66"/>
      <c r="AU421" s="66"/>
      <c r="AV421" s="66"/>
      <c r="AW421" s="66"/>
      <c r="AX421" s="66"/>
      <c r="AY421" s="66"/>
      <c r="AZ421" s="66"/>
      <c r="BA421" s="66"/>
      <c r="BB421" s="66"/>
      <c r="BC421" s="66"/>
      <c r="BD421" s="66"/>
      <c r="BE421" s="66"/>
      <c r="BF421" s="66"/>
      <c r="BG421" s="66"/>
      <c r="BH421" s="66"/>
      <c r="BI421" s="66"/>
      <c r="BJ421" s="66"/>
      <c r="BK421" s="66"/>
    </row>
  </sheetData>
  <phoneticPr fontId="3" type="noConversion"/>
  <hyperlinks>
    <hyperlink ref="I23" r:id="rId1" xr:uid="{A01065BE-F1A9-4A79-A0B4-D5F3C3EAC24C}"/>
    <hyperlink ref="I48" r:id="rId2" xr:uid="{E0B03271-4607-4EE9-B9BA-F5F0E427AF7F}"/>
    <hyperlink ref="I20" r:id="rId3" xr:uid="{505109AE-ECBA-4B7E-BECF-BAA09577CD3A}"/>
    <hyperlink ref="I27" r:id="rId4" xr:uid="{6D8BCD3A-C888-43BB-B3E0-3F9D647FA981}"/>
    <hyperlink ref="I47" r:id="rId5" xr:uid="{B5D42BF7-5C1B-4575-B44D-FB6D68555C0F}"/>
    <hyperlink ref="I35" r:id="rId6" xr:uid="{D304878A-68F9-4412-A444-AFA868D78C7C}"/>
    <hyperlink ref="I36" r:id="rId7" xr:uid="{F1051427-CF15-4427-8F3A-898C5362F6DA}"/>
    <hyperlink ref="I29" r:id="rId8" xr:uid="{7637C8A6-45C8-4CF1-BBED-C0D01AC6BCC1}"/>
    <hyperlink ref="I30" r:id="rId9" xr:uid="{9EC85B67-07E2-4C8E-BA4B-40BEFFCB8A7C}"/>
    <hyperlink ref="I38" r:id="rId10" xr:uid="{77245F34-9C61-469F-B375-BD5829A39027}"/>
    <hyperlink ref="I37" r:id="rId11" xr:uid="{B4312403-79F2-4617-A81F-92682468212F}"/>
    <hyperlink ref="I40" r:id="rId12" location=" " xr:uid="{AFBC8C45-0B7F-40C4-90E8-DF13CBAEE732}"/>
    <hyperlink ref="I34" r:id="rId13" xr:uid="{5693CB12-7DB7-4A93-9BA0-4E2A7335CE1B}"/>
    <hyperlink ref="I33" r:id="rId14" location="summary " xr:uid="{0E0BB960-3F1F-4031-A3DA-582BD680C0F6}"/>
    <hyperlink ref="I32" r:id="rId15" xr:uid="{A16C9305-D125-4A97-8B0F-853A4BD805CF}"/>
    <hyperlink ref="I31" r:id="rId16" xr:uid="{3FE5C727-37CA-4563-9614-3F8AA7275D1E}"/>
    <hyperlink ref="I28" r:id="rId17" xr:uid="{D24F2157-FD90-4F5E-B0A4-C951FFDC9E9F}"/>
    <hyperlink ref="I43" r:id="rId18" xr:uid="{B2066F40-F1CF-4A0D-A249-D919809FF0D5}"/>
  </hyperlinks>
  <pageMargins left="0.7" right="0.7" top="0.75" bottom="0.75" header="0.3" footer="0.3"/>
  <pageSetup paperSize="9" orientation="portrait" r:id="rId19"/>
  <drawing r:id="rId20"/>
  <tableParts count="1">
    <tablePart r:id="rId2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FED36-7CCA-48EE-9B27-7DD1E8B5AC56}">
  <dimension ref="A3:O14"/>
  <sheetViews>
    <sheetView workbookViewId="0">
      <selection activeCell="B9" sqref="B9"/>
    </sheetView>
  </sheetViews>
  <sheetFormatPr defaultRowHeight="15" x14ac:dyDescent="0.25"/>
  <cols>
    <col min="1" max="1" width="31.85546875" customWidth="1"/>
    <col min="2" max="2" width="19.5703125" customWidth="1"/>
    <col min="3" max="3" width="24.85546875" customWidth="1"/>
    <col min="4" max="4" width="30.28515625" customWidth="1"/>
    <col min="5" max="5" width="33.140625" customWidth="1"/>
    <col min="6" max="6" width="30.28515625" customWidth="1"/>
    <col min="7" max="7" width="43.7109375" customWidth="1"/>
    <col min="8" max="8" width="23.42578125" customWidth="1"/>
    <col min="9" max="9" width="26.7109375" customWidth="1"/>
    <col min="10" max="10" width="20" customWidth="1"/>
  </cols>
  <sheetData>
    <row r="3" spans="1:15" ht="31.5" x14ac:dyDescent="0.25">
      <c r="A3" s="17" t="s">
        <v>192</v>
      </c>
      <c r="B3" s="17" t="s">
        <v>6</v>
      </c>
      <c r="C3" s="17" t="s">
        <v>7</v>
      </c>
      <c r="D3" s="17" t="s">
        <v>8</v>
      </c>
      <c r="E3" s="17" t="s">
        <v>9</v>
      </c>
      <c r="F3" s="17" t="s">
        <v>10</v>
      </c>
      <c r="G3" s="17" t="s">
        <v>193</v>
      </c>
      <c r="H3" s="17" t="s">
        <v>13</v>
      </c>
      <c r="J3" s="16"/>
    </row>
    <row r="4" spans="1:15" ht="110.25" x14ac:dyDescent="0.25">
      <c r="A4" s="18" t="s">
        <v>31</v>
      </c>
      <c r="B4" s="19" t="s">
        <v>32</v>
      </c>
      <c r="C4" s="19" t="s">
        <v>33</v>
      </c>
      <c r="D4" s="19" t="s">
        <v>34</v>
      </c>
      <c r="E4" s="19" t="s">
        <v>153</v>
      </c>
      <c r="F4" s="19" t="s">
        <v>153</v>
      </c>
      <c r="G4" s="19" t="s">
        <v>36</v>
      </c>
      <c r="H4" s="20" t="s">
        <v>37</v>
      </c>
      <c r="J4" s="1"/>
      <c r="K4" s="1"/>
      <c r="L4" s="1"/>
      <c r="M4" s="1"/>
      <c r="N4" s="1"/>
      <c r="O4" s="2"/>
    </row>
    <row r="5" spans="1:15" ht="128.25" customHeight="1" x14ac:dyDescent="0.25">
      <c r="A5" s="21" t="s">
        <v>42</v>
      </c>
      <c r="B5" s="19" t="s">
        <v>43</v>
      </c>
      <c r="C5" s="19" t="s">
        <v>44</v>
      </c>
      <c r="D5" s="19" t="s">
        <v>45</v>
      </c>
      <c r="E5" s="19" t="s">
        <v>67</v>
      </c>
      <c r="F5" s="19" t="s">
        <v>67</v>
      </c>
      <c r="G5" s="19" t="s">
        <v>47</v>
      </c>
      <c r="H5" s="20" t="s">
        <v>48</v>
      </c>
      <c r="J5" s="1"/>
    </row>
    <row r="6" spans="1:15" ht="78.75" x14ac:dyDescent="0.25">
      <c r="A6" s="21" t="s">
        <v>42</v>
      </c>
      <c r="B6" s="22" t="s">
        <v>43</v>
      </c>
      <c r="C6" s="19" t="s">
        <v>49</v>
      </c>
      <c r="D6" s="19" t="s">
        <v>50</v>
      </c>
      <c r="E6" s="19" t="s">
        <v>68</v>
      </c>
      <c r="F6" s="19" t="s">
        <v>68</v>
      </c>
      <c r="G6" s="19" t="s">
        <v>194</v>
      </c>
      <c r="H6" s="20" t="s">
        <v>51</v>
      </c>
    </row>
    <row r="10" spans="1:15" x14ac:dyDescent="0.25">
      <c r="J10" s="1"/>
    </row>
    <row r="14" spans="1:15" ht="15.75" x14ac:dyDescent="0.25">
      <c r="C14" s="11"/>
    </row>
  </sheetData>
  <hyperlinks>
    <hyperlink ref="H4" r:id="rId1" xr:uid="{5544DD17-A65F-4FEC-AF2B-D26D5F456FBF}"/>
    <hyperlink ref="H5" r:id="rId2" xr:uid="{DBBC5915-94E9-4C71-BA0C-B3D1122A04FC}"/>
    <hyperlink ref="H6" r:id="rId3" xr:uid="{99D9ACCD-1DB8-4D6E-80B5-949A9858E44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213ecb7-d87a-4aba-b21b-ec7ca04e5a58" xsi:nil="true"/>
    <_ip_UnifiedCompliancePolicyProperties xmlns="http://schemas.microsoft.com/sharepoint/v3" xsi:nil="true"/>
    <lcf76f155ced4ddcb4097134ff3c332f xmlns="bac58e29-0c23-4090-b611-ed60200845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A82F691CC26A45BB748004A54C0C63" ma:contentTypeVersion="20" ma:contentTypeDescription="Create a new document." ma:contentTypeScope="" ma:versionID="f3c61ed22a4e9291596dcd1307e7a67a">
  <xsd:schema xmlns:xsd="http://www.w3.org/2001/XMLSchema" xmlns:xs="http://www.w3.org/2001/XMLSchema" xmlns:p="http://schemas.microsoft.com/office/2006/metadata/properties" xmlns:ns1="http://schemas.microsoft.com/sharepoint/v3" xmlns:ns2="bac58e29-0c23-4090-b611-ed602008453e" xmlns:ns3="2213ecb7-d87a-4aba-b21b-ec7ca04e5a58" targetNamespace="http://schemas.microsoft.com/office/2006/metadata/properties" ma:root="true" ma:fieldsID="41f0edd34ba686842bda17eef15a68e3" ns1:_="" ns2:_="" ns3:_="">
    <xsd:import namespace="http://schemas.microsoft.com/sharepoint/v3"/>
    <xsd:import namespace="bac58e29-0c23-4090-b611-ed602008453e"/>
    <xsd:import namespace="2213ecb7-d87a-4aba-b21b-ec7ca04e5a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58e29-0c23-4090-b611-ed60200845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6c6c170-7366-48ed-88e6-2840e02129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13ecb7-d87a-4aba-b21b-ec7ca04e5a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a8d26b-852d-45c4-8141-779065016c1b}" ma:internalName="TaxCatchAll" ma:showField="CatchAllData" ma:web="2213ecb7-d87a-4aba-b21b-ec7ca04e5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3B6326-0145-42FE-95D2-C7D629C366DE}">
  <ds:schemaRefs>
    <ds:schemaRef ds:uri="http://purl.org/dc/dcmitype/"/>
    <ds:schemaRef ds:uri="http://www.w3.org/XML/1998/namespace"/>
    <ds:schemaRef ds:uri="http://schemas.microsoft.com/sharepoint/v3"/>
    <ds:schemaRef ds:uri="http://schemas.microsoft.com/office/2006/metadata/properties"/>
    <ds:schemaRef ds:uri="bac58e29-0c23-4090-b611-ed602008453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2213ecb7-d87a-4aba-b21b-ec7ca04e5a58"/>
    <ds:schemaRef ds:uri="http://purl.org/dc/terms/"/>
  </ds:schemaRefs>
</ds:datastoreItem>
</file>

<file path=customXml/itemProps2.xml><?xml version="1.0" encoding="utf-8"?>
<ds:datastoreItem xmlns:ds="http://schemas.openxmlformats.org/officeDocument/2006/customXml" ds:itemID="{9E00AE0E-6636-44AB-A408-F08DBF57A847}">
  <ds:schemaRefs>
    <ds:schemaRef ds:uri="http://schemas.microsoft.com/sharepoint/v3/contenttype/forms"/>
  </ds:schemaRefs>
</ds:datastoreItem>
</file>

<file path=customXml/itemProps3.xml><?xml version="1.0" encoding="utf-8"?>
<ds:datastoreItem xmlns:ds="http://schemas.openxmlformats.org/officeDocument/2006/customXml" ds:itemID="{3EDDB4FF-6089-4517-987A-DF02662B3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58e29-0c23-4090-b611-ed602008453e"/>
    <ds:schemaRef ds:uri="2213ecb7-d87a-4aba-b21b-ec7ca04e5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Current Funds</vt:lpstr>
      <vt:lpstr>Funds re-opening for 2025-26</vt:lpstr>
    </vt:vector>
  </TitlesOfParts>
  <Manager/>
  <Company>Queen Margaret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sthomson</dc:creator>
  <cp:keywords/>
  <dc:description/>
  <cp:lastModifiedBy>FAHEY, Lara</cp:lastModifiedBy>
  <cp:revision/>
  <dcterms:created xsi:type="dcterms:W3CDTF">2019-03-28T16:17:15Z</dcterms:created>
  <dcterms:modified xsi:type="dcterms:W3CDTF">2024-10-28T10:02:43Z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0x01010040A82F691CC26A45BB748004A54C0C63</vt:lpwstr>
  </property>
  <property fmtid="{D5CDD505-2E9C-101B-9397-08002B2CF9AE}" pid="3" name="MediaServiceImageTags">
    <vt:lpwstr/>
  </property>
</Properties>
</file>